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90" windowWidth="15240" windowHeight="7680" activeTab="1"/>
  </bookViews>
  <sheets>
    <sheet name="學校日" sheetId="37" r:id="rId1"/>
    <sheet name="DATA" sheetId="1" r:id="rId2"/>
    <sheet name="紀律" sheetId="36" r:id="rId3"/>
    <sheet name="記點 " sheetId="3" r:id="rId4"/>
    <sheet name="座位 " sheetId="35" r:id="rId5"/>
    <sheet name="值週 " sheetId="28" r:id="rId6"/>
    <sheet name="整潔 " sheetId="23" r:id="rId7"/>
  </sheets>
  <definedNames>
    <definedName name="_xlnm._FilterDatabase" localSheetId="1" hidden="1">#NAME?</definedName>
    <definedName name="_xlnm.Print_Titles" localSheetId="1">DATA!$B:$B</definedName>
  </definedNames>
  <calcPr calcId="124519"/>
</workbook>
</file>

<file path=xl/calcChain.xml><?xml version="1.0" encoding="utf-8"?>
<calcChain xmlns="http://schemas.openxmlformats.org/spreadsheetml/2006/main">
  <c r="H11" i="37"/>
  <c r="J5"/>
  <c r="K7"/>
  <c r="J7"/>
  <c r="G11"/>
  <c r="H13"/>
  <c r="I13"/>
  <c r="J13"/>
  <c r="G13"/>
  <c r="I5" l="1"/>
  <c r="A39" l="1"/>
  <c r="B39" s="1"/>
  <c r="A38"/>
  <c r="B38" s="1"/>
  <c r="A37"/>
  <c r="B37" s="1"/>
  <c r="H36"/>
  <c r="B36"/>
  <c r="A36"/>
  <c r="H35"/>
  <c r="A35"/>
  <c r="B35" s="1"/>
  <c r="H34"/>
  <c r="A34"/>
  <c r="B34" s="1"/>
  <c r="H33"/>
  <c r="B33"/>
  <c r="A33"/>
  <c r="H32"/>
  <c r="B32"/>
  <c r="A32"/>
  <c r="H31"/>
  <c r="A31"/>
  <c r="B31" s="1"/>
  <c r="H30"/>
  <c r="A30"/>
  <c r="B30" s="1"/>
  <c r="H29"/>
  <c r="B29"/>
  <c r="A29"/>
  <c r="L28"/>
  <c r="H28"/>
  <c r="B28"/>
  <c r="A28"/>
  <c r="L27"/>
  <c r="H27"/>
  <c r="B27"/>
  <c r="A27"/>
  <c r="L26"/>
  <c r="H26"/>
  <c r="B26"/>
  <c r="A26"/>
  <c r="L25"/>
  <c r="H25"/>
  <c r="B25"/>
  <c r="A25"/>
  <c r="L24"/>
  <c r="H24"/>
  <c r="B24"/>
  <c r="A24"/>
  <c r="L23"/>
  <c r="H23"/>
  <c r="B23"/>
  <c r="A23"/>
  <c r="L22"/>
  <c r="H22"/>
  <c r="B22"/>
  <c r="A22"/>
  <c r="L21"/>
  <c r="H21"/>
  <c r="B21"/>
  <c r="A21"/>
  <c r="L20"/>
  <c r="H20"/>
  <c r="B20"/>
  <c r="A20"/>
  <c r="L19"/>
  <c r="H19"/>
  <c r="B19"/>
  <c r="A19"/>
  <c r="L18"/>
  <c r="H18"/>
  <c r="B18"/>
  <c r="A18"/>
  <c r="L17"/>
  <c r="H17"/>
  <c r="B17"/>
  <c r="A17"/>
  <c r="H16"/>
  <c r="B16"/>
  <c r="A16"/>
  <c r="A15"/>
  <c r="B15" s="1"/>
  <c r="B14"/>
  <c r="A14"/>
  <c r="K13"/>
  <c r="B13"/>
  <c r="A13"/>
  <c r="A12"/>
  <c r="B12" s="1"/>
  <c r="K11"/>
  <c r="J11"/>
  <c r="I11"/>
  <c r="B11"/>
  <c r="A11"/>
  <c r="A10"/>
  <c r="B10" s="1"/>
  <c r="K9"/>
  <c r="J9"/>
  <c r="I9"/>
  <c r="H9"/>
  <c r="G9"/>
  <c r="A9"/>
  <c r="B9" s="1"/>
  <c r="B8"/>
  <c r="A8"/>
  <c r="I7"/>
  <c r="H7"/>
  <c r="G7"/>
  <c r="B7"/>
  <c r="A7"/>
  <c r="A6"/>
  <c r="B6" s="1"/>
  <c r="B5"/>
  <c r="A5"/>
  <c r="A4"/>
  <c r="B4" s="1"/>
  <c r="B3"/>
  <c r="A3"/>
  <c r="A2"/>
  <c r="B2" s="1"/>
  <c r="B1"/>
  <c r="A1"/>
  <c r="A19" i="23" l="1"/>
  <c r="F22"/>
  <c r="F21"/>
  <c r="I22"/>
  <c r="I21"/>
  <c r="L26" i="35" l="1"/>
  <c r="I5" l="1"/>
  <c r="H36"/>
  <c r="H35"/>
  <c r="E42" i="28" l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L24" i="35" l="1"/>
  <c r="H34"/>
  <c r="H33"/>
  <c r="H32"/>
  <c r="L28"/>
  <c r="L22"/>
  <c r="L27"/>
  <c r="L25"/>
  <c r="L19"/>
  <c r="L20"/>
  <c r="L21"/>
  <c r="L23"/>
  <c r="I26" i="23" l="1"/>
  <c r="I25"/>
  <c r="I20"/>
  <c r="I19"/>
  <c r="I18"/>
  <c r="I17"/>
  <c r="I16"/>
  <c r="I15"/>
  <c r="I14"/>
  <c r="I13"/>
  <c r="I12"/>
  <c r="I11"/>
  <c r="I10"/>
  <c r="I9"/>
  <c r="I8"/>
  <c r="I7"/>
  <c r="I6"/>
  <c r="I5"/>
  <c r="D18"/>
  <c r="D17"/>
  <c r="D16"/>
  <c r="D15"/>
  <c r="D14"/>
  <c r="D13"/>
  <c r="D12"/>
  <c r="D11"/>
  <c r="D10"/>
  <c r="D9"/>
  <c r="D8"/>
  <c r="D7"/>
  <c r="D6"/>
  <c r="D5"/>
  <c r="D4"/>
  <c r="H29" i="35" l="1"/>
  <c r="F5" l="1"/>
  <c r="F7"/>
  <c r="L7"/>
  <c r="L5"/>
  <c r="F13"/>
  <c r="F11"/>
  <c r="F9"/>
  <c r="A46" i="36" l="1"/>
  <c r="B46" s="1"/>
  <c r="A45"/>
  <c r="B45" s="1"/>
  <c r="A44"/>
  <c r="B44" s="1"/>
  <c r="A43"/>
  <c r="B43" s="1"/>
  <c r="A42"/>
  <c r="B42" s="1"/>
  <c r="A41"/>
  <c r="B41" s="1"/>
  <c r="A40"/>
  <c r="B40" s="1"/>
  <c r="A39"/>
  <c r="B39" s="1"/>
  <c r="A38"/>
  <c r="B38" s="1"/>
  <c r="A37"/>
  <c r="B37" s="1"/>
  <c r="A36"/>
  <c r="B36" s="1"/>
  <c r="A35"/>
  <c r="B35" s="1"/>
  <c r="A34"/>
  <c r="B34" s="1"/>
  <c r="A33"/>
  <c r="B33" s="1"/>
  <c r="A32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A24"/>
  <c r="B24" s="1"/>
  <c r="A23"/>
  <c r="B23" s="1"/>
  <c r="A22"/>
  <c r="B22" s="1"/>
  <c r="A21"/>
  <c r="B21" s="1"/>
  <c r="A20"/>
  <c r="B20" s="1"/>
  <c r="A19"/>
  <c r="B19" s="1"/>
  <c r="A18"/>
  <c r="B18" s="1"/>
  <c r="A17"/>
  <c r="B17" s="1"/>
  <c r="A16"/>
  <c r="B16" s="1"/>
  <c r="A15"/>
  <c r="B15" s="1"/>
  <c r="A14"/>
  <c r="B14" s="1"/>
  <c r="A13"/>
  <c r="B13" s="1"/>
  <c r="A12"/>
  <c r="B12" s="1"/>
  <c r="A11"/>
  <c r="B11" s="1"/>
  <c r="A10"/>
  <c r="B10" s="1"/>
  <c r="A9"/>
  <c r="B9" s="1"/>
  <c r="Q8"/>
  <c r="R8" s="1"/>
  <c r="S8" s="1"/>
  <c r="T8" s="1"/>
  <c r="U8" s="1"/>
  <c r="V8" s="1"/>
  <c r="W8" s="1"/>
  <c r="D8"/>
  <c r="E8" s="1"/>
  <c r="F8" s="1"/>
  <c r="G8" s="1"/>
  <c r="H8" s="1"/>
  <c r="I8" s="1"/>
  <c r="J8" s="1"/>
  <c r="K8" s="1"/>
  <c r="L8" s="1"/>
  <c r="M8" s="1"/>
  <c r="N8" s="1"/>
  <c r="O8" s="1"/>
  <c r="R15" i="3"/>
  <c r="S15" s="1"/>
  <c r="T15" s="1"/>
  <c r="U15" s="1"/>
  <c r="V15" s="1"/>
  <c r="W15" s="1"/>
  <c r="X15" s="1"/>
  <c r="J3" i="35" l="1"/>
  <c r="A39"/>
  <c r="B39" s="1"/>
  <c r="A38"/>
  <c r="B38" s="1"/>
  <c r="A37"/>
  <c r="B37" s="1"/>
  <c r="A36"/>
  <c r="B36" s="1"/>
  <c r="A35"/>
  <c r="B35" s="1"/>
  <c r="A34"/>
  <c r="B34" s="1"/>
  <c r="A33"/>
  <c r="B33" s="1"/>
  <c r="A32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A24"/>
  <c r="B24" s="1"/>
  <c r="A23"/>
  <c r="B23" s="1"/>
  <c r="A22"/>
  <c r="B22" s="1"/>
  <c r="A21"/>
  <c r="B21" s="1"/>
  <c r="A20"/>
  <c r="B20" s="1"/>
  <c r="A19"/>
  <c r="B19" s="1"/>
  <c r="A18"/>
  <c r="B18" s="1"/>
  <c r="A17"/>
  <c r="B17" s="1"/>
  <c r="A16"/>
  <c r="B16" s="1"/>
  <c r="A15"/>
  <c r="B15" s="1"/>
  <c r="A14"/>
  <c r="B14" s="1"/>
  <c r="A13"/>
  <c r="B13" s="1"/>
  <c r="A12"/>
  <c r="B12" s="1"/>
  <c r="A11"/>
  <c r="B11" s="1"/>
  <c r="A10"/>
  <c r="B10" s="1"/>
  <c r="A9"/>
  <c r="B9" s="1"/>
  <c r="A8"/>
  <c r="B8" s="1"/>
  <c r="A7"/>
  <c r="B7" s="1"/>
  <c r="A6"/>
  <c r="B6" s="1"/>
  <c r="A5"/>
  <c r="B5" s="1"/>
  <c r="A4"/>
  <c r="B4" s="1"/>
  <c r="A3"/>
  <c r="B3" s="1"/>
  <c r="A2"/>
  <c r="B2" s="1"/>
  <c r="B1"/>
  <c r="A1"/>
  <c r="L18" l="1"/>
  <c r="L17"/>
  <c r="L13" l="1"/>
  <c r="K13"/>
  <c r="J13"/>
  <c r="I13"/>
  <c r="H13"/>
  <c r="G13"/>
  <c r="L11"/>
  <c r="K11"/>
  <c r="J11"/>
  <c r="I11"/>
  <c r="H11"/>
  <c r="G11"/>
  <c r="K9"/>
  <c r="J9"/>
  <c r="I9"/>
  <c r="H9"/>
  <c r="G9"/>
  <c r="K7"/>
  <c r="J7"/>
  <c r="I7"/>
  <c r="H7"/>
  <c r="G7"/>
  <c r="K5"/>
  <c r="J5"/>
  <c r="H5"/>
  <c r="G5"/>
  <c r="I3"/>
  <c r="H3"/>
  <c r="G3"/>
  <c r="H31"/>
  <c r="H30"/>
  <c r="H28"/>
  <c r="H27"/>
  <c r="H26"/>
  <c r="H25"/>
  <c r="H24"/>
  <c r="H23"/>
  <c r="H22"/>
  <c r="H21"/>
  <c r="H20"/>
  <c r="H19"/>
  <c r="H18"/>
  <c r="H17"/>
  <c r="H16"/>
  <c r="I4" i="23"/>
  <c r="F6"/>
  <c r="F7" s="1"/>
  <c r="F8" s="1"/>
  <c r="F9" s="1"/>
  <c r="F10" s="1"/>
  <c r="D24"/>
  <c r="D23"/>
  <c r="F13"/>
  <c r="F14" s="1"/>
  <c r="F15" s="1"/>
  <c r="F16" s="1"/>
  <c r="F17" s="1"/>
  <c r="F18" s="1"/>
  <c r="F19" s="1"/>
  <c r="F20" s="1"/>
  <c r="E15" i="3"/>
  <c r="F15" s="1"/>
  <c r="G15" s="1"/>
  <c r="H15" s="1"/>
  <c r="I15" s="1"/>
  <c r="J15" s="1"/>
  <c r="K15" s="1"/>
  <c r="L15" s="1"/>
  <c r="M15" s="1"/>
  <c r="N15" s="1"/>
  <c r="O15" s="1"/>
  <c r="P15" s="1"/>
  <c r="A53"/>
  <c r="B53" s="1"/>
  <c r="E22" i="28"/>
  <c r="C22"/>
  <c r="A12" i="23"/>
  <c r="A52" i="3"/>
  <c r="B52" s="1"/>
  <c r="A51"/>
  <c r="B51" s="1"/>
  <c r="A50"/>
  <c r="B50" s="1"/>
  <c r="A49"/>
  <c r="B49" s="1"/>
  <c r="A48"/>
  <c r="B48" s="1"/>
  <c r="A47"/>
  <c r="B47" s="1"/>
  <c r="A46"/>
  <c r="B46" s="1"/>
  <c r="A45"/>
  <c r="B45" s="1"/>
  <c r="A44"/>
  <c r="B44" s="1"/>
  <c r="A43"/>
  <c r="B43" s="1"/>
  <c r="A42"/>
  <c r="B42" s="1"/>
  <c r="A41"/>
  <c r="B41" s="1"/>
  <c r="A40"/>
  <c r="B40" s="1"/>
  <c r="A39"/>
  <c r="B39" s="1"/>
  <c r="A38"/>
  <c r="B38" s="1"/>
  <c r="A37"/>
  <c r="B37" s="1"/>
  <c r="A36"/>
  <c r="B36" s="1"/>
  <c r="A35"/>
  <c r="B35" s="1"/>
  <c r="A34"/>
  <c r="B34" s="1"/>
  <c r="A33"/>
  <c r="B33" s="1"/>
  <c r="A32"/>
  <c r="B32" s="1"/>
  <c r="A31"/>
  <c r="B31" s="1"/>
  <c r="A30"/>
  <c r="B30" s="1"/>
  <c r="A29"/>
  <c r="B29" s="1"/>
  <c r="A28"/>
  <c r="B28" s="1"/>
  <c r="A27"/>
  <c r="B27" s="1"/>
  <c r="A26"/>
  <c r="B26" s="1"/>
  <c r="A25"/>
  <c r="B25" s="1"/>
  <c r="A24"/>
  <c r="B24" s="1"/>
  <c r="A23"/>
  <c r="B23" s="1"/>
  <c r="A22"/>
  <c r="B22" s="1"/>
  <c r="A21"/>
  <c r="B21" s="1"/>
  <c r="A20"/>
  <c r="B20" s="1"/>
  <c r="A19"/>
  <c r="B19" s="1"/>
  <c r="A18"/>
  <c r="B18" s="1"/>
  <c r="A17"/>
  <c r="B17" s="1"/>
  <c r="A16"/>
  <c r="B16" s="1"/>
  <c r="A13" i="23" l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<sst xmlns="http://schemas.openxmlformats.org/spreadsheetml/2006/main" count="365" uniqueCount="191">
  <si>
    <t>座號</t>
  </si>
  <si>
    <t>姓    名</t>
  </si>
  <si>
    <t>&lt;6&gt;</t>
  </si>
  <si>
    <t>&lt;5&gt;</t>
  </si>
  <si>
    <t>&lt;4&gt;</t>
  </si>
  <si>
    <t>&lt;3&gt;</t>
  </si>
  <si>
    <t>&lt;2&gt;</t>
  </si>
  <si>
    <t>&lt;1&gt;</t>
  </si>
  <si>
    <r>
      <t>承1</t>
    </r>
    <r>
      <rPr>
        <sz val="12"/>
        <color rgb="FF000000"/>
        <rFont val="新細明體"/>
        <family val="1"/>
        <charset val="136"/>
      </rPr>
      <t>04上</t>
    </r>
    <phoneticPr fontId="9" type="noConversion"/>
  </si>
  <si>
    <r>
      <rPr>
        <sz val="11"/>
        <color rgb="FF000000"/>
        <rFont val="新細明體"/>
        <family val="1"/>
        <charset val="136"/>
      </rPr>
      <t>後門</t>
    </r>
  </si>
  <si>
    <r>
      <rPr>
        <sz val="11"/>
        <color rgb="FF000000"/>
        <rFont val="新細明體"/>
        <family val="1"/>
        <charset val="136"/>
      </rPr>
      <t>六</t>
    </r>
  </si>
  <si>
    <r>
      <rPr>
        <sz val="11"/>
        <color rgb="FF000000"/>
        <rFont val="新細明體"/>
        <family val="1"/>
        <charset val="136"/>
      </rPr>
      <t>五</t>
    </r>
  </si>
  <si>
    <r>
      <rPr>
        <sz val="11"/>
        <color rgb="FF000000"/>
        <rFont val="新細明體"/>
        <family val="1"/>
        <charset val="136"/>
      </rPr>
      <t>四</t>
    </r>
  </si>
  <si>
    <r>
      <rPr>
        <sz val="11"/>
        <color rgb="FF000000"/>
        <rFont val="新細明體"/>
        <family val="1"/>
        <charset val="136"/>
      </rPr>
      <t>三</t>
    </r>
  </si>
  <si>
    <r>
      <rPr>
        <sz val="11"/>
        <color rgb="FF000000"/>
        <rFont val="新細明體"/>
        <family val="1"/>
        <charset val="136"/>
      </rPr>
      <t>二</t>
    </r>
  </si>
  <si>
    <r>
      <rPr>
        <sz val="11"/>
        <color rgb="FF000000"/>
        <rFont val="新細明體"/>
        <family val="1"/>
        <charset val="136"/>
      </rPr>
      <t>一</t>
    </r>
  </si>
  <si>
    <r>
      <rPr>
        <sz val="9"/>
        <color rgb="FF000000"/>
        <rFont val="新細明體"/>
        <family val="1"/>
        <charset val="136"/>
      </rPr>
      <t>前門</t>
    </r>
  </si>
  <si>
    <r>
      <rPr>
        <sz val="9"/>
        <color rgb="FF000000"/>
        <rFont val="新細明體"/>
        <family val="1"/>
        <charset val="136"/>
      </rPr>
      <t>講台</t>
    </r>
  </si>
  <si>
    <r>
      <rPr>
        <sz val="12"/>
        <color rgb="FF000000"/>
        <rFont val="新細明體"/>
        <family val="1"/>
        <charset val="136"/>
      </rPr>
      <t>班長</t>
    </r>
  </si>
  <si>
    <r>
      <rPr>
        <sz val="12"/>
        <color rgb="FF000000"/>
        <rFont val="新細明體"/>
        <family val="1"/>
        <charset val="136"/>
      </rPr>
      <t>甲區</t>
    </r>
  </si>
  <si>
    <r>
      <rPr>
        <sz val="12"/>
        <color rgb="FF000000"/>
        <rFont val="新細明體"/>
        <family val="1"/>
        <charset val="136"/>
      </rPr>
      <t>乙區</t>
    </r>
  </si>
  <si>
    <r>
      <rPr>
        <sz val="11"/>
        <color rgb="FF000000"/>
        <rFont val="新細明體"/>
        <family val="1"/>
        <charset val="136"/>
      </rPr>
      <t>副班長</t>
    </r>
  </si>
  <si>
    <r>
      <rPr>
        <sz val="12"/>
        <color rgb="FF000000"/>
        <rFont val="新細明體"/>
        <family val="1"/>
        <charset val="136"/>
      </rPr>
      <t>環保</t>
    </r>
  </si>
  <si>
    <r>
      <rPr>
        <sz val="12"/>
        <color rgb="FF000000"/>
        <rFont val="新細明體"/>
        <family val="1"/>
        <charset val="136"/>
      </rPr>
      <t>風紀</t>
    </r>
  </si>
  <si>
    <r>
      <rPr>
        <sz val="12"/>
        <color rgb="FF000000"/>
        <rFont val="新細明體"/>
        <family val="1"/>
        <charset val="136"/>
      </rPr>
      <t>學藝</t>
    </r>
  </si>
  <si>
    <r>
      <rPr>
        <sz val="12"/>
        <color rgb="FF000000"/>
        <rFont val="新細明體"/>
        <family val="1"/>
        <charset val="136"/>
      </rPr>
      <t>資訊</t>
    </r>
  </si>
  <si>
    <r>
      <rPr>
        <sz val="12"/>
        <color rgb="FF000000"/>
        <rFont val="新細明體"/>
        <family val="1"/>
        <charset val="136"/>
      </rPr>
      <t>體育</t>
    </r>
  </si>
  <si>
    <r>
      <rPr>
        <sz val="12"/>
        <color rgb="FF000000"/>
        <rFont val="新細明體"/>
        <family val="1"/>
        <charset val="136"/>
      </rPr>
      <t>總務</t>
    </r>
  </si>
  <si>
    <r>
      <rPr>
        <sz val="12"/>
        <color rgb="FF000000"/>
        <rFont val="新細明體"/>
        <family val="1"/>
        <charset val="136"/>
      </rPr>
      <t>輔導</t>
    </r>
  </si>
  <si>
    <r>
      <rPr>
        <sz val="12"/>
        <color rgb="FF000000"/>
        <rFont val="新細明體"/>
        <family val="1"/>
        <charset val="136"/>
      </rPr>
      <t>服務</t>
    </r>
  </si>
  <si>
    <r>
      <rPr>
        <sz val="12"/>
        <color rgb="FF000000"/>
        <rFont val="新細明體"/>
        <family val="1"/>
        <charset val="136"/>
      </rPr>
      <t>圖書</t>
    </r>
  </si>
  <si>
    <r>
      <rPr>
        <sz val="12"/>
        <color rgb="FF000000"/>
        <rFont val="新細明體"/>
        <family val="1"/>
        <charset val="136"/>
      </rPr>
      <t>國文</t>
    </r>
  </si>
  <si>
    <r>
      <rPr>
        <sz val="12"/>
        <color rgb="FF000000"/>
        <rFont val="新細明體"/>
        <family val="1"/>
        <charset val="136"/>
      </rPr>
      <t>數學</t>
    </r>
  </si>
  <si>
    <r>
      <rPr>
        <sz val="12"/>
        <color rgb="FF000000"/>
        <rFont val="新細明體"/>
        <family val="1"/>
        <charset val="136"/>
      </rPr>
      <t>物理</t>
    </r>
  </si>
  <si>
    <r>
      <rPr>
        <sz val="12"/>
        <color rgb="FF000000"/>
        <rFont val="新細明體"/>
        <family val="1"/>
        <charset val="136"/>
      </rPr>
      <t>英文</t>
    </r>
  </si>
  <si>
    <t>姓名</t>
  </si>
  <si>
    <t>環保股長</t>
  </si>
  <si>
    <t>掃具櫃+蒸飯箱</t>
  </si>
  <si>
    <t>若不願意，則班導會努力勸導，如與同學; 家長溝通無效，則依校規記警告1次（相關條文應是不守規班級公約、履勸不聽）</t>
    <phoneticPr fontId="9" type="noConversion"/>
  </si>
  <si>
    <t>一、怎樣會被記點？</t>
    <phoneticPr fontId="9" type="noConversion"/>
  </si>
  <si>
    <t>二、罰責設計</t>
    <phoneticPr fontId="9" type="noConversion"/>
  </si>
  <si>
    <t>1、遲到：1次記1點（0730進教室，有特殊情形：如不可抗力的因素可除外，記得安全第一）</t>
    <phoneticPr fontId="9" type="noConversion"/>
  </si>
  <si>
    <t>2、任課老師送交名單。（同學自行留意老師的提醒）</t>
    <phoneticPr fontId="9" type="noConversion"/>
  </si>
  <si>
    <t>3、幹部、小老師等送交名單（一定要先告知同學如不做好會記點，不要偷偷記）。</t>
    <phoneticPr fontId="9" type="noConversion"/>
  </si>
  <si>
    <t>1、每個人每學期有2次記點，不處罰。每學期處理完後歸零</t>
    <phoneticPr fontId="9" type="noConversion"/>
  </si>
  <si>
    <t>三、遇爭議時：班會討論、議決</t>
    <phoneticPr fontId="9" type="noConversion"/>
  </si>
  <si>
    <t>任何制度只要符合法、校規，則班會均可議決調整。</t>
    <phoneticPr fontId="9" type="noConversion"/>
  </si>
  <si>
    <t>衛糾</t>
    <phoneticPr fontId="9" type="noConversion"/>
  </si>
  <si>
    <t>右前窗戶+右前門</t>
    <phoneticPr fontId="9" type="noConversion"/>
  </si>
  <si>
    <t>右後窗戶+右後門</t>
    <phoneticPr fontId="9" type="noConversion"/>
  </si>
  <si>
    <t>左前窗戶+左前門</t>
    <phoneticPr fontId="9" type="noConversion"/>
  </si>
  <si>
    <t>左後窗戶</t>
    <phoneticPr fontId="9" type="noConversion"/>
  </si>
  <si>
    <t>教室掃地(左半邊)</t>
    <phoneticPr fontId="9" type="noConversion"/>
  </si>
  <si>
    <t>教室拖地(左半邊)</t>
    <phoneticPr fontId="9" type="noConversion"/>
  </si>
  <si>
    <t>教室掃地(右半邊)</t>
    <phoneticPr fontId="9" type="noConversion"/>
  </si>
  <si>
    <t>教室拖地(右半邊)</t>
    <phoneticPr fontId="9" type="noConversion"/>
  </si>
  <si>
    <t>方向：站在講台看出去的方向</t>
    <phoneticPr fontId="9" type="noConversion"/>
  </si>
  <si>
    <t>乙區衛生股長</t>
    <phoneticPr fontId="9" type="noConversion"/>
  </si>
  <si>
    <t>甲區</t>
    <phoneticPr fontId="9" type="noConversion"/>
  </si>
  <si>
    <r>
      <rPr>
        <sz val="12"/>
        <color rgb="FF000000"/>
        <rFont val="細明體"/>
        <family val="3"/>
        <charset val="136"/>
      </rPr>
      <t>小老師</t>
    </r>
    <phoneticPr fontId="9" type="noConversion"/>
  </si>
  <si>
    <r>
      <rPr>
        <sz val="12"/>
        <color rgb="FF000000"/>
        <rFont val="新細明體"/>
        <family val="1"/>
        <charset val="136"/>
      </rPr>
      <t>副風紀</t>
    </r>
    <phoneticPr fontId="9" type="noConversion"/>
  </si>
  <si>
    <r>
      <rPr>
        <sz val="12"/>
        <color rgb="FF000000"/>
        <rFont val="新細明體"/>
        <family val="1"/>
        <charset val="136"/>
      </rPr>
      <t>副環保</t>
    </r>
    <phoneticPr fontId="9" type="noConversion"/>
  </si>
  <si>
    <r>
      <rPr>
        <sz val="12"/>
        <color rgb="FF000000"/>
        <rFont val="細明體"/>
        <family val="3"/>
        <charset val="136"/>
      </rPr>
      <t>歷史</t>
    </r>
    <phoneticPr fontId="9" type="noConversion"/>
  </si>
  <si>
    <r>
      <rPr>
        <sz val="12"/>
        <color rgb="FF000000"/>
        <rFont val="細明體"/>
        <family val="3"/>
        <charset val="136"/>
      </rPr>
      <t>地理</t>
    </r>
    <phoneticPr fontId="9" type="noConversion"/>
  </si>
  <si>
    <r>
      <rPr>
        <sz val="12"/>
        <color rgb="FF000000"/>
        <rFont val="細明體"/>
        <family val="3"/>
        <charset val="136"/>
      </rPr>
      <t>公民</t>
    </r>
    <phoneticPr fontId="9" type="noConversion"/>
  </si>
  <si>
    <r>
      <rPr>
        <sz val="12"/>
        <color rgb="FF000000"/>
        <rFont val="細明體"/>
        <family val="3"/>
        <charset val="136"/>
      </rPr>
      <t>地科</t>
    </r>
    <phoneticPr fontId="9" type="noConversion"/>
  </si>
  <si>
    <r>
      <rPr>
        <sz val="12"/>
        <color rgb="FF000000"/>
        <rFont val="新細明體"/>
        <family val="1"/>
        <charset val="136"/>
      </rPr>
      <t>班代</t>
    </r>
    <phoneticPr fontId="9" type="noConversion"/>
  </si>
  <si>
    <r>
      <rPr>
        <sz val="12"/>
        <color rgb="FF000000"/>
        <rFont val="新細明體"/>
        <family val="1"/>
        <charset val="136"/>
      </rPr>
      <t>交糾</t>
    </r>
    <phoneticPr fontId="9" type="noConversion"/>
  </si>
  <si>
    <r>
      <rPr>
        <sz val="12"/>
        <color rgb="FF000000"/>
        <rFont val="細明體"/>
        <family val="3"/>
        <charset val="136"/>
      </rPr>
      <t>輔導課：輔導股長負責</t>
    </r>
    <phoneticPr fontId="9" type="noConversion"/>
  </si>
  <si>
    <r>
      <rPr>
        <sz val="12"/>
        <color rgb="FF000000"/>
        <rFont val="細明體"/>
        <family val="3"/>
        <charset val="136"/>
      </rPr>
      <t>資訊課：資訊股長負責</t>
    </r>
    <phoneticPr fontId="9" type="noConversion"/>
  </si>
  <si>
    <r>
      <rPr>
        <sz val="12"/>
        <color rgb="FF000000"/>
        <rFont val="細明體"/>
        <family val="3"/>
        <charset val="136"/>
      </rPr>
      <t>畢冊素材：資訊股長</t>
    </r>
    <phoneticPr fontId="9" type="noConversion"/>
  </si>
  <si>
    <r>
      <rPr>
        <sz val="12"/>
        <color rgb="FF000000"/>
        <rFont val="新細明體"/>
        <family val="1"/>
        <charset val="136"/>
      </rPr>
      <t>秩糾</t>
    </r>
    <phoneticPr fontId="9" type="noConversion"/>
  </si>
  <si>
    <r>
      <rPr>
        <sz val="12"/>
        <color rgb="FF000000"/>
        <rFont val="新細明體"/>
        <family val="1"/>
        <charset val="136"/>
      </rPr>
      <t>衛糾</t>
    </r>
    <phoneticPr fontId="9" type="noConversion"/>
  </si>
  <si>
    <t>導師：林榮俊</t>
    <phoneticPr fontId="9" type="noConversion"/>
  </si>
  <si>
    <t>化學</t>
    <phoneticPr fontId="9" type="noConversion"/>
  </si>
  <si>
    <r>
      <t>1</t>
    </r>
    <r>
      <rPr>
        <sz val="12"/>
        <color rgb="FF000000"/>
        <rFont val="新細明體"/>
        <family val="1"/>
        <charset val="136"/>
      </rPr>
      <t>、班長督導指揮與排定，免當。</t>
    </r>
  </si>
  <si>
    <t>◎座位：</t>
  </si>
  <si>
    <r>
      <t>1</t>
    </r>
    <r>
      <rPr>
        <sz val="12"/>
        <color rgb="FF000000"/>
        <rFont val="細明體"/>
        <family val="3"/>
        <charset val="136"/>
      </rPr>
      <t>、每</t>
    </r>
    <r>
      <rPr>
        <sz val="12"/>
        <color rgb="FF000000"/>
        <rFont val="Trebuchet MS"/>
        <family val="2"/>
      </rPr>
      <t>1</t>
    </r>
    <r>
      <rPr>
        <sz val="12"/>
        <color rgb="FF000000"/>
        <rFont val="細明體"/>
        <family val="3"/>
        <charset val="136"/>
      </rPr>
      <t>次段考更換一次。</t>
    </r>
  </si>
  <si>
    <r>
      <t>4</t>
    </r>
    <r>
      <rPr>
        <sz val="12"/>
        <color rgb="FF000000"/>
        <rFont val="新細明體"/>
        <family val="1"/>
        <charset val="136"/>
      </rPr>
      <t>、表現不佳者將喪失選座位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干擾同學學習者，如於勸導後無效，將失去座位選擇權。</t>
    </r>
    <r>
      <rPr>
        <sz val="12"/>
        <color rgb="FF000000"/>
        <rFont val="Calibri"/>
        <family val="2"/>
      </rPr>
      <t>)</t>
    </r>
    <phoneticPr fontId="9" type="noConversion"/>
  </si>
  <si>
    <r>
      <t>3</t>
    </r>
    <r>
      <rPr>
        <sz val="12"/>
        <color rgb="FF000000"/>
        <rFont val="新細明體"/>
        <family val="1"/>
        <charset val="136"/>
      </rPr>
      <t>、其餘同學依序位選定座位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同學可由班會課共同議決，決定新的排定方式</t>
    </r>
    <r>
      <rPr>
        <sz val="12"/>
        <color rgb="FF000000"/>
        <rFont val="Calibri"/>
        <family val="2"/>
      </rPr>
      <t>)</t>
    </r>
    <phoneticPr fontId="9" type="noConversion"/>
  </si>
  <si>
    <r>
      <t>2</t>
    </r>
    <r>
      <rPr>
        <sz val="12"/>
        <color rgb="FF000000"/>
        <rFont val="新細明體"/>
        <family val="1"/>
        <charset val="136"/>
      </rPr>
      <t>、前</t>
    </r>
    <r>
      <rPr>
        <sz val="12"/>
        <color rgb="FF000000"/>
        <rFont val="Calibri"/>
        <family val="2"/>
      </rPr>
      <t>5</t>
    </r>
    <r>
      <rPr>
        <sz val="12"/>
        <color rgb="FF000000"/>
        <rFont val="新細明體"/>
        <family val="1"/>
        <charset val="136"/>
      </rPr>
      <t>名可優先選位</t>
    </r>
    <phoneticPr fontId="9" type="noConversion"/>
  </si>
  <si>
    <t>上課時間違規使用：小過乙次</t>
  </si>
  <si>
    <t>非上課以勸導為主，提醒後仍讓班導看到『遊戲』者，依校規處份：警告兩次。</t>
  </si>
  <si>
    <r>
      <t>3</t>
    </r>
    <r>
      <rPr>
        <sz val="12"/>
        <color rgb="FF000000"/>
        <rFont val="新細明體"/>
        <family val="1"/>
        <charset val="136"/>
      </rPr>
      <t>、公務推行，同甘共苦：掃地等值勤，無故未到、讓幹部無法知悉者：依校規警告一次。</t>
    </r>
  </si>
  <si>
    <t>2、每3點：做1週值週生、或參與約3小時的大掃除、公差勤務（如學校日等）。</t>
    <phoneticPr fontId="9" type="noConversion"/>
  </si>
  <si>
    <t>也就是說，當你第5點時，會接受第一次處罰(原則是值週1次)，第8點則第2次，第11點則第3次…</t>
    <phoneticPr fontId="9" type="noConversion"/>
  </si>
  <si>
    <r>
      <t>1</t>
    </r>
    <r>
      <rPr>
        <sz val="12"/>
        <color rgb="FF000000"/>
        <rFont val="新細明體"/>
        <family val="1"/>
        <charset val="136"/>
      </rPr>
      <t>、手機管理：</t>
    </r>
    <r>
      <rPr>
        <sz val="12"/>
        <color rgb="FF000000"/>
        <rFont val="Calibri"/>
        <family val="2"/>
      </rPr>
      <t xml:space="preserve"> </t>
    </r>
    <phoneticPr fontId="9" type="noConversion"/>
  </si>
  <si>
    <r>
      <t>4</t>
    </r>
    <r>
      <rPr>
        <sz val="12"/>
        <color rgb="FF000000"/>
        <rFont val="新細明體"/>
        <family val="1"/>
        <charset val="136"/>
      </rPr>
      <t>、秩序推動：上課記點三次：警告</t>
    </r>
    <r>
      <rPr>
        <sz val="12"/>
        <color rgb="FF000000"/>
        <rFont val="Calibri"/>
        <family val="2"/>
      </rPr>
      <t>1</t>
    </r>
    <r>
      <rPr>
        <sz val="12"/>
        <color rgb="FF000000"/>
        <rFont val="新細明體"/>
        <family val="1"/>
        <charset val="136"/>
      </rPr>
      <t>次或足</t>
    </r>
    <r>
      <rPr>
        <sz val="12"/>
        <color rgb="FF000000"/>
        <rFont val="Calibri"/>
        <family val="2"/>
      </rPr>
      <t>3</t>
    </r>
    <r>
      <rPr>
        <sz val="12"/>
        <color rgb="FF000000"/>
        <rFont val="新細明體"/>
        <family val="1"/>
        <charset val="136"/>
      </rPr>
      <t>節課公服。</t>
    </r>
    <phoneticPr fontId="9" type="noConversion"/>
  </si>
  <si>
    <t>◎紀律的部份：依校規、班會決議進行辦理。</t>
    <phoneticPr fontId="9" type="noConversion"/>
  </si>
  <si>
    <t>◎記點說明</t>
    <phoneticPr fontId="9" type="noConversion"/>
  </si>
  <si>
    <r>
      <rPr>
        <sz val="12"/>
        <rFont val="新細明體"/>
        <family val="1"/>
        <charset val="136"/>
      </rPr>
      <t>姓名</t>
    </r>
  </si>
  <si>
    <r>
      <rPr>
        <sz val="12"/>
        <rFont val="新細明體"/>
        <family val="1"/>
        <charset val="136"/>
      </rPr>
      <t>號</t>
    </r>
    <phoneticPr fontId="9" type="noConversion"/>
  </si>
  <si>
    <t>&lt;7&gt;</t>
    <phoneticPr fontId="9" type="noConversion"/>
  </si>
  <si>
    <t>值週</t>
    <phoneticPr fontId="9" type="noConversion"/>
  </si>
  <si>
    <t>班長</t>
    <phoneticPr fontId="9" type="noConversion"/>
  </si>
  <si>
    <t>講台拖地</t>
    <phoneticPr fontId="9" type="noConversion"/>
  </si>
  <si>
    <t>※整潔：甲區、乙區、環保，★每學期更換一次打掃時間 16:00-16:20。</t>
    <phoneticPr fontId="9" type="noConversion"/>
  </si>
  <si>
    <t>1、分配建議：規劃出掃地工作後，寫於黑板上。同學抽籤決定順位，順位前的優先選。選好之後，兩日內自行協調交換。</t>
    <phoneticPr fontId="9" type="noConversion"/>
  </si>
  <si>
    <t>2、當同學不盡責，幹部可努力規勸。無效後送交『紀律』名單。</t>
    <phoneticPr fontId="9" type="noConversion"/>
  </si>
  <si>
    <t>3、個人座位旁的空間，同學要自行維持。不可有大項、用手就可撿抬的垃圾。如發現提醒後無效，送交『記點』名單。</t>
    <phoneticPr fontId="9" type="noConversion"/>
  </si>
  <si>
    <t>講桌、佈告欄</t>
    <phoneticPr fontId="9" type="noConversion"/>
  </si>
  <si>
    <t>(掃+拖)(左方)後走廊</t>
    <phoneticPr fontId="9" type="noConversion"/>
  </si>
  <si>
    <t>(掃+拖)(右方)前走廊</t>
    <phoneticPr fontId="9" type="noConversion"/>
  </si>
  <si>
    <t>春暉樓男廁</t>
    <phoneticPr fontId="9" type="noConversion"/>
  </si>
  <si>
    <t>春暉樓女廁</t>
    <phoneticPr fontId="9" type="noConversion"/>
  </si>
  <si>
    <t>勵志樓男廁</t>
  </si>
  <si>
    <t>勵志樓女廁</t>
  </si>
  <si>
    <t>春暉樓女廁</t>
    <phoneticPr fontId="9" type="noConversion"/>
  </si>
  <si>
    <t>春暉樓洗手台</t>
    <phoneticPr fontId="9" type="noConversion"/>
  </si>
  <si>
    <t>勵志樓女廁</t>
    <phoneticPr fontId="9" type="noConversion"/>
  </si>
  <si>
    <t>勵志樓洗手台</t>
    <phoneticPr fontId="9" type="noConversion"/>
  </si>
  <si>
    <t>外圍</t>
    <phoneticPr fontId="9" type="noConversion"/>
  </si>
  <si>
    <t>環保督導</t>
    <phoneticPr fontId="9" type="noConversion"/>
  </si>
  <si>
    <r>
      <t>◎掃地工作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給甲區、乙區、環保建議</t>
    </r>
  </si>
  <si>
    <r>
      <t>1</t>
    </r>
    <r>
      <rPr>
        <sz val="12"/>
        <color theme="1"/>
        <rFont val="新細明體"/>
        <family val="1"/>
        <charset val="136"/>
      </rPr>
      <t>、兩位國小、英文小老師負責掃地工作：黑板、講台、講桌、公佈欄</t>
    </r>
  </si>
  <si>
    <r>
      <t>(</t>
    </r>
    <r>
      <rPr>
        <sz val="12"/>
        <color theme="1"/>
        <rFont val="新細明體"/>
        <family val="1"/>
        <charset val="136"/>
      </rPr>
      <t>小老師負責上課前的黑板整理，再排掃地工作。</t>
    </r>
    <r>
      <rPr>
        <sz val="12"/>
        <color theme="1"/>
        <rFont val="Calibri"/>
        <family val="2"/>
      </rPr>
      <t>)</t>
    </r>
  </si>
  <si>
    <t>甲區督導</t>
    <phoneticPr fontId="9" type="noConversion"/>
  </si>
  <si>
    <t>乙區督導</t>
    <phoneticPr fontId="9" type="noConversion"/>
  </si>
  <si>
    <r>
      <rPr>
        <sz val="12"/>
        <color rgb="FF000000"/>
        <rFont val="新細明體"/>
        <family val="1"/>
        <charset val="136"/>
      </rPr>
      <t>◎免擔任者值週生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有固定工作者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 xml:space="preserve"> </t>
    </r>
    <phoneticPr fontId="9" type="noConversion"/>
  </si>
  <si>
    <r>
      <t>3</t>
    </r>
    <r>
      <rPr>
        <sz val="12"/>
        <color rgb="FF000000"/>
        <rFont val="新細明體"/>
        <family val="1"/>
        <charset val="136"/>
      </rPr>
      <t>、負責各節擦黑板：小老師於該節上課前，但只有國、英、數、物、化、生小老師免當。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每節上課前整理擦好黑板、打好板擦。</t>
    </r>
    <r>
      <rPr>
        <sz val="12"/>
        <color rgb="FF000000"/>
        <rFont val="Times New Roman"/>
        <family val="1"/>
      </rPr>
      <t>)</t>
    </r>
    <phoneticPr fontId="9" type="noConversion"/>
  </si>
  <si>
    <r>
      <t>5</t>
    </r>
    <r>
      <rPr>
        <sz val="12"/>
        <color rgb="FF000000"/>
        <rFont val="細明體"/>
        <family val="3"/>
        <charset val="136"/>
      </rPr>
      <t>、其它區時派任的班級工作</t>
    </r>
    <r>
      <rPr>
        <sz val="12"/>
        <color rgb="FF000000"/>
        <rFont val="Times New Roman"/>
        <family val="1"/>
      </rPr>
      <t>…</t>
    </r>
    <r>
      <rPr>
        <sz val="12"/>
        <color rgb="FF000000"/>
        <rFont val="細明體"/>
        <family val="3"/>
        <charset val="136"/>
      </rPr>
      <t>：減免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細明體"/>
        <family val="3"/>
        <charset val="136"/>
      </rPr>
      <t>次值週生。</t>
    </r>
    <phoneticPr fontId="9" type="noConversion"/>
  </si>
  <si>
    <r>
      <rPr>
        <sz val="12"/>
        <color rgb="FF000000"/>
        <rFont val="新細明體"/>
        <family val="1"/>
        <charset val="136"/>
      </rPr>
      <t>◎值週生工作原則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一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>：</t>
    </r>
    <phoneticPr fontId="9" type="noConversion"/>
  </si>
  <si>
    <r>
      <t>1</t>
    </r>
    <r>
      <rPr>
        <sz val="12"/>
        <color rgb="FF000000"/>
        <rFont val="新細明體"/>
        <family val="1"/>
        <charset val="136"/>
      </rPr>
      <t>、輪值人員不在，由值週生代理。</t>
    </r>
    <phoneticPr fontId="9" type="noConversion"/>
  </si>
  <si>
    <r>
      <t>2</t>
    </r>
    <r>
      <rPr>
        <sz val="12"/>
        <color rgb="FF000000"/>
        <rFont val="細明體"/>
        <family val="3"/>
        <charset val="136"/>
      </rPr>
      <t>、值週生，每次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細明體"/>
        <family val="3"/>
        <charset val="136"/>
      </rPr>
      <t>位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細明體"/>
        <family val="3"/>
        <charset val="136"/>
      </rPr>
      <t>，起始座號以抽籤決定。</t>
    </r>
    <phoneticPr fontId="9" type="noConversion"/>
  </si>
  <si>
    <r>
      <t>3</t>
    </r>
    <r>
      <rPr>
        <sz val="12"/>
        <color rgb="FF000000"/>
        <rFont val="細明體"/>
        <family val="3"/>
        <charset val="136"/>
      </rPr>
      <t>、記點等勞動服務同學也會排入值週。</t>
    </r>
    <phoneticPr fontId="9" type="noConversion"/>
  </si>
  <si>
    <r>
      <t>4</t>
    </r>
    <r>
      <rPr>
        <sz val="12"/>
        <color rgb="FF000000"/>
        <rFont val="細明體"/>
        <family val="3"/>
        <charset val="136"/>
      </rPr>
      <t>、班會課時進行交接並評鑑負責與否？不負責的重作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細明體"/>
        <family val="3"/>
        <charset val="136"/>
      </rPr>
      <t>週</t>
    </r>
    <phoneticPr fontId="9" type="noConversion"/>
  </si>
  <si>
    <r>
      <t>1</t>
    </r>
    <r>
      <rPr>
        <sz val="12"/>
        <color rgb="FF000000"/>
        <rFont val="細明體"/>
        <family val="3"/>
        <charset val="136"/>
      </rPr>
      <t>、</t>
    </r>
    <r>
      <rPr>
        <sz val="12"/>
        <color rgb="FF000000"/>
        <rFont val="Times New Roman"/>
        <family val="1"/>
      </rPr>
      <t>07:20</t>
    </r>
    <r>
      <rPr>
        <sz val="12"/>
        <color rgb="FF000000"/>
        <rFont val="細明體"/>
        <family val="3"/>
        <charset val="136"/>
      </rPr>
      <t>前到校、進行環境整理。</t>
    </r>
    <r>
      <rPr>
        <sz val="12"/>
        <color rgb="FF000000"/>
        <rFont val="Times New Roman"/>
        <family val="1"/>
      </rPr>
      <t xml:space="preserve"> </t>
    </r>
    <phoneticPr fontId="9" type="noConversion"/>
  </si>
  <si>
    <r>
      <t>2</t>
    </r>
    <r>
      <rPr>
        <sz val="12"/>
        <color rgb="FF000000"/>
        <rFont val="細明體"/>
        <family val="3"/>
        <charset val="136"/>
      </rPr>
      <t>、開關門窗：上學開門、放學關門（負責、提醒），外堂課。</t>
    </r>
    <phoneticPr fontId="9" type="noConversion"/>
  </si>
  <si>
    <r>
      <t>3</t>
    </r>
    <r>
      <rPr>
        <sz val="12"/>
        <color rgb="FF000000"/>
        <rFont val="細明體"/>
        <family val="3"/>
        <charset val="136"/>
      </rPr>
      <t>、所有未分配的工作的臨時整理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細明體"/>
        <family val="3"/>
        <charset val="136"/>
      </rPr>
      <t>。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細明體"/>
        <family val="3"/>
        <charset val="136"/>
      </rPr>
      <t>如黑板輪值人員不在，自動補上</t>
    </r>
    <r>
      <rPr>
        <sz val="12"/>
        <color rgb="FF000000"/>
        <rFont val="Times New Roman"/>
        <family val="1"/>
      </rPr>
      <t>)</t>
    </r>
    <phoneticPr fontId="9" type="noConversion"/>
  </si>
  <si>
    <r>
      <t>4</t>
    </r>
    <r>
      <rPr>
        <sz val="12"/>
        <color rgb="FF000000"/>
        <rFont val="新細明體"/>
        <family val="1"/>
        <charset val="136"/>
      </rPr>
      <t>、早上、午休</t>
    </r>
    <r>
      <rPr>
        <sz val="12"/>
        <color rgb="FF000000"/>
        <rFont val="Times New Roman"/>
        <family val="1"/>
      </rPr>
      <t>…</t>
    </r>
    <r>
      <rPr>
        <sz val="12"/>
        <color rgb="FF000000"/>
        <rFont val="新細明體"/>
        <family val="1"/>
        <charset val="136"/>
      </rPr>
      <t>等随時維持教室整潔，與老師臨時派任的教室整理。</t>
    </r>
    <phoneticPr fontId="9" type="noConversion"/>
  </si>
  <si>
    <r>
      <t>5</t>
    </r>
    <r>
      <rPr>
        <sz val="12"/>
        <color rgb="FF000000"/>
        <rFont val="細明體"/>
        <family val="3"/>
        <charset val="136"/>
      </rPr>
      <t>、人力不足時，由下週值週生支援。</t>
    </r>
    <r>
      <rPr>
        <sz val="12"/>
        <color rgb="FF000000"/>
        <rFont val="Times New Roman"/>
        <family val="1"/>
      </rPr>
      <t xml:space="preserve"> </t>
    </r>
    <phoneticPr fontId="9" type="noConversion"/>
  </si>
  <si>
    <r>
      <t>106</t>
    </r>
    <r>
      <rPr>
        <sz val="12"/>
        <color rgb="FF000000"/>
        <rFont val="新細明體"/>
        <family val="1"/>
        <charset val="136"/>
      </rPr>
      <t>年上學期</t>
    </r>
    <phoneticPr fontId="9" type="noConversion"/>
  </si>
  <si>
    <r>
      <rPr>
        <sz val="12"/>
        <color rgb="FF000000"/>
        <rFont val="標楷體"/>
        <family val="4"/>
        <charset val="136"/>
      </rPr>
      <t>週次</t>
    </r>
    <phoneticPr fontId="9" type="noConversion"/>
  </si>
  <si>
    <r>
      <rPr>
        <sz val="12"/>
        <color rgb="FF000000"/>
        <rFont val="標楷體"/>
        <family val="4"/>
        <charset val="136"/>
      </rPr>
      <t>座號</t>
    </r>
    <phoneticPr fontId="9" type="noConversion"/>
  </si>
  <si>
    <r>
      <rPr>
        <sz val="12"/>
        <color rgb="FF000000"/>
        <rFont val="標楷體"/>
        <family val="4"/>
        <charset val="136"/>
      </rPr>
      <t>姓名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</si>
  <si>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</si>
  <si>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</si>
  <si>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新細明體"/>
        <family val="1"/>
        <charset val="136"/>
      </rPr>
      <t>週</t>
    </r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</si>
  <si>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新細明體"/>
        <family val="1"/>
        <charset val="136"/>
      </rPr>
      <t>週</t>
    </r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</si>
  <si>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新細明體"/>
        <family val="1"/>
        <charset val="136"/>
      </rPr>
      <t>週</t>
    </r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</si>
  <si>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新細明體"/>
        <family val="1"/>
        <charset val="136"/>
      </rPr>
      <t>週</t>
    </r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</si>
  <si>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新細明體"/>
        <family val="1"/>
        <charset val="136"/>
      </rPr>
      <t>週</t>
    </r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</si>
  <si>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新細明體"/>
        <family val="1"/>
        <charset val="136"/>
      </rPr>
      <t>週</t>
    </r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</si>
  <si>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新細明體"/>
        <family val="1"/>
        <charset val="136"/>
      </rPr>
      <t>週</t>
    </r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</si>
  <si>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新細明體"/>
        <family val="1"/>
        <charset val="136"/>
      </rPr>
      <t>週</t>
    </r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</si>
  <si>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</si>
  <si>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</si>
  <si>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</si>
  <si>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</si>
  <si>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</si>
  <si>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</si>
  <si>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17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</si>
  <si>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</si>
  <si>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19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</si>
  <si>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20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</si>
  <si>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</rPr>
      <t>21</t>
    </r>
    <r>
      <rPr>
        <sz val="12"/>
        <color rgb="FF000000"/>
        <rFont val="新細明體"/>
        <family val="1"/>
        <charset val="136"/>
      </rPr>
      <t>週</t>
    </r>
    <phoneticPr fontId="9" type="noConversion"/>
  </si>
  <si>
    <t>訂餐</t>
    <phoneticPr fontId="9" type="noConversion"/>
  </si>
  <si>
    <t>生物</t>
    <phoneticPr fontId="9" type="noConversion"/>
  </si>
  <si>
    <t>值週生</t>
    <phoneticPr fontId="9" type="noConversion"/>
  </si>
  <si>
    <t>學藝</t>
    <phoneticPr fontId="9" type="noConversion"/>
  </si>
  <si>
    <r>
      <t>4</t>
    </r>
    <r>
      <rPr>
        <sz val="12"/>
        <color rgb="FF000000"/>
        <rFont val="新細明體"/>
        <family val="1"/>
        <charset val="136"/>
      </rPr>
      <t>、負責其它擦黑板：正副風紀擦午休時間。值週生早自習…等。</t>
    </r>
    <phoneticPr fontId="9" type="noConversion"/>
  </si>
  <si>
    <t>物理</t>
    <phoneticPr fontId="9" type="noConversion"/>
  </si>
  <si>
    <t>第8週</t>
    <phoneticPr fontId="9" type="noConversion"/>
  </si>
  <si>
    <t>第8週</t>
    <phoneticPr fontId="9" type="noConversion"/>
  </si>
  <si>
    <t>第7週</t>
    <phoneticPr fontId="9" type="noConversion"/>
  </si>
  <si>
    <t>第9週</t>
    <phoneticPr fontId="9" type="noConversion"/>
  </si>
  <si>
    <t>第1週</t>
    <phoneticPr fontId="9" type="noConversion"/>
  </si>
  <si>
    <t>第1週</t>
    <phoneticPr fontId="9" type="noConversion"/>
  </si>
  <si>
    <t>第2週</t>
    <phoneticPr fontId="9" type="noConversion"/>
  </si>
  <si>
    <t>第3週</t>
    <phoneticPr fontId="9" type="noConversion"/>
  </si>
  <si>
    <t>第3週</t>
    <phoneticPr fontId="9" type="noConversion"/>
  </si>
  <si>
    <t>第4週</t>
    <phoneticPr fontId="9" type="noConversion"/>
  </si>
  <si>
    <t>化學</t>
    <phoneticPr fontId="9" type="noConversion"/>
  </si>
  <si>
    <t>乙區</t>
    <phoneticPr fontId="9" type="noConversion"/>
  </si>
  <si>
    <t>第5週</t>
    <phoneticPr fontId="9" type="noConversion"/>
  </si>
  <si>
    <t>第5週</t>
    <phoneticPr fontId="9" type="noConversion"/>
  </si>
  <si>
    <t>第6週</t>
    <phoneticPr fontId="9" type="noConversion"/>
  </si>
  <si>
    <r>
      <t>2</t>
    </r>
    <r>
      <rPr>
        <sz val="12"/>
        <color rgb="FF000000"/>
        <rFont val="新細明體"/>
        <family val="1"/>
        <charset val="136"/>
      </rPr>
      <t>、訂餐組：訂餐、抬餐、倒廚餘、收餐：總務股長等共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新細明體"/>
        <family val="1"/>
        <charset val="136"/>
      </rPr>
      <t>人：</t>
    </r>
    <r>
      <rPr>
        <sz val="12"/>
        <color rgb="FF000000"/>
        <rFont val="Times New Roman"/>
        <family val="1"/>
      </rPr>
      <t>14   17   18  19   20</t>
    </r>
    <phoneticPr fontId="9" type="noConversion"/>
  </si>
  <si>
    <t>◎值週生工作</t>
    <phoneticPr fontId="9" type="noConversion"/>
  </si>
  <si>
    <r>
      <rPr>
        <sz val="12"/>
        <color theme="1"/>
        <rFont val="細明體"/>
        <family val="3"/>
        <charset val="136"/>
      </rPr>
      <t>倒垃圾</t>
    </r>
    <r>
      <rPr>
        <sz val="12"/>
        <color theme="1"/>
        <rFont val="Times New Roman"/>
        <family val="1"/>
      </rPr>
      <t>)</t>
    </r>
    <r>
      <rPr>
        <sz val="12"/>
        <color theme="1"/>
        <rFont val="細明體"/>
        <family val="3"/>
        <charset val="136"/>
      </rPr>
      <t>與周圍整理</t>
    </r>
    <phoneticPr fontId="9" type="noConversion"/>
  </si>
  <si>
    <t>106/9/1</t>
    <phoneticPr fontId="9" type="noConversion"/>
  </si>
  <si>
    <t>第6週</t>
    <phoneticPr fontId="9" type="noConversion"/>
  </si>
  <si>
    <t>第7週</t>
    <phoneticPr fontId="9" type="noConversion"/>
  </si>
  <si>
    <t>第9週</t>
    <phoneticPr fontId="9" type="noConversion"/>
  </si>
  <si>
    <r>
      <t>2</t>
    </r>
    <r>
      <rPr>
        <sz val="12"/>
        <color rgb="FF000000"/>
        <rFont val="新細明體"/>
        <family val="1"/>
        <charset val="136"/>
      </rPr>
      <t>、值週生負責其它擦黑板：正副風紀擦午休時間。值週生早自習…等。</t>
    </r>
    <phoneticPr fontId="9" type="noConversion"/>
  </si>
  <si>
    <r>
      <t>3</t>
    </r>
    <r>
      <rPr>
        <sz val="12"/>
        <color rgb="FF000000"/>
        <rFont val="新細明體"/>
        <family val="1"/>
        <charset val="136"/>
      </rPr>
      <t>、早上、午休</t>
    </r>
    <r>
      <rPr>
        <sz val="12"/>
        <color rgb="FF000000"/>
        <rFont val="Times New Roman"/>
        <family val="1"/>
      </rPr>
      <t>…</t>
    </r>
    <r>
      <rPr>
        <sz val="12"/>
        <color rgb="FF000000"/>
        <rFont val="新細明體"/>
        <family val="1"/>
        <charset val="136"/>
      </rPr>
      <t>等随時維持教室整潔，與老師臨時派任的教室整理。</t>
    </r>
    <phoneticPr fontId="9" type="noConversion"/>
  </si>
  <si>
    <r>
      <t>1</t>
    </r>
    <r>
      <rPr>
        <sz val="12"/>
        <color rgb="FF000000"/>
        <rFont val="新細明體"/>
        <family val="1"/>
        <charset val="136"/>
      </rPr>
      <t>、各節擦黑板：國英數物化生小老師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上課整理好黑板、打好板擦。</t>
    </r>
    <r>
      <rPr>
        <sz val="12"/>
        <color rgb="FF000000"/>
        <rFont val="Times New Roman"/>
        <family val="1"/>
      </rPr>
      <t>)</t>
    </r>
    <phoneticPr fontId="9" type="noConversion"/>
  </si>
  <si>
    <t>連通走廊</t>
    <phoneticPr fontId="9" type="noConversion"/>
  </si>
  <si>
    <r>
      <rPr>
        <b/>
        <sz val="12"/>
        <color theme="1"/>
        <rFont val="細明體"/>
        <family val="3"/>
        <charset val="136"/>
      </rPr>
      <t>教室</t>
    </r>
    <r>
      <rPr>
        <b/>
        <sz val="12"/>
        <color theme="1"/>
        <rFont val="Times New Roman"/>
        <family val="1"/>
      </rPr>
      <t>( 14</t>
    </r>
    <r>
      <rPr>
        <b/>
        <sz val="12"/>
        <color theme="1"/>
        <rFont val="細明體"/>
        <family val="3"/>
        <charset val="136"/>
      </rPr>
      <t>人</t>
    </r>
    <r>
      <rPr>
        <b/>
        <sz val="12"/>
        <color theme="1"/>
        <rFont val="Times New Roman"/>
        <family val="1"/>
      </rPr>
      <t>)+1</t>
    </r>
    <phoneticPr fontId="9" type="noConversion"/>
  </si>
  <si>
    <t>外掃(18人)+1</t>
    <phoneticPr fontId="9" type="noConversion"/>
  </si>
  <si>
    <t>106/9/22</t>
    <phoneticPr fontId="9" type="noConversion"/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</si>
</sst>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178" formatCode="m/d;@"/>
    <numFmt numFmtId="179" formatCode="m&quot;月&quot;d&quot;日&quot;"/>
    <numFmt numFmtId="180" formatCode="0."/>
    <numFmt numFmtId="181" formatCode="_-&quot;NT$&quot;* #,##0.00_ ;_-&quot;NT$&quot;* \-#,##0.00\ ;_-&quot;NT$&quot;* &quot;-&quot;??_ ;_-@_ "/>
  </numFmts>
  <fonts count="42">
    <font>
      <sz val="12"/>
      <color rgb="FF000000"/>
      <name val="新細明體"/>
      <charset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細明體"/>
      <family val="3"/>
      <charset val="136"/>
    </font>
    <font>
      <sz val="12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sz val="9"/>
      <name val="細明體"/>
      <family val="3"/>
      <charset val="136"/>
    </font>
    <font>
      <b/>
      <i/>
      <sz val="12"/>
      <color rgb="FF000000"/>
      <name val="新細明體"/>
      <family val="1"/>
      <charset val="136"/>
    </font>
    <font>
      <u/>
      <sz val="16"/>
      <color rgb="FF000000"/>
      <name val="新細明體"/>
      <family val="1"/>
      <charset val="136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Times New Roman"/>
      <family val="1"/>
    </font>
    <font>
      <sz val="8"/>
      <color rgb="FF000000"/>
      <name val="新細明體"/>
      <family val="1"/>
      <charset val="136"/>
    </font>
    <font>
      <sz val="12"/>
      <color rgb="FF000000"/>
      <name val="Trebuchet MS"/>
      <family val="2"/>
    </font>
    <font>
      <sz val="9"/>
      <color rgb="FF00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sz val="12"/>
      <color theme="1" tint="0.14993743705557422"/>
      <name val="微軟正黑體"/>
      <family val="2"/>
      <charset val="136"/>
    </font>
    <font>
      <sz val="22"/>
      <color theme="0"/>
      <name val="微軟正黑體"/>
      <family val="2"/>
      <charset val="136"/>
    </font>
    <font>
      <sz val="40"/>
      <color theme="0"/>
      <name val="微軟正黑體"/>
      <family val="2"/>
      <charset val="136"/>
    </font>
    <font>
      <sz val="11"/>
      <color theme="1" tint="0.14990691854609822"/>
      <name val="微軟正黑體"/>
      <family val="2"/>
      <charset val="136"/>
    </font>
    <font>
      <b/>
      <sz val="12"/>
      <color rgb="FF217346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26"/>
      <color theme="1" tint="0.14993743705557422"/>
      <name val="微軟正黑體"/>
      <family val="2"/>
      <charset val="136"/>
    </font>
    <font>
      <b/>
      <sz val="16"/>
      <color rgb="FF217346"/>
      <name val="微軟正黑體"/>
      <family val="2"/>
      <charset val="136"/>
    </font>
    <font>
      <sz val="16"/>
      <color theme="1" tint="0.14993743705557422"/>
      <name val="微軟正黑體"/>
      <family val="2"/>
      <charset val="136"/>
    </font>
    <font>
      <sz val="26"/>
      <color theme="0"/>
      <name val="微軟正黑體"/>
      <family val="2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細明體"/>
      <family val="3"/>
      <charset val="136"/>
    </font>
    <font>
      <b/>
      <sz val="12"/>
      <color theme="1"/>
      <name val="Times New Roman"/>
      <family val="1"/>
    </font>
    <font>
      <u/>
      <sz val="12"/>
      <color theme="1"/>
      <name val="新細明體"/>
      <family val="1"/>
      <charset val="136"/>
    </font>
    <font>
      <sz val="12"/>
      <color theme="1"/>
      <name val="Calibri"/>
      <family val="2"/>
    </font>
    <font>
      <sz val="12"/>
      <color rgb="FFFF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217346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3" fillId="0" borderId="0"/>
    <xf numFmtId="0" fontId="5" fillId="0" borderId="0"/>
    <xf numFmtId="0" fontId="25" fillId="0" borderId="0">
      <alignment horizontal="left" indent="1"/>
    </xf>
    <xf numFmtId="0" fontId="26" fillId="2" borderId="0" applyProtection="0">
      <alignment horizontal="left" indent="1"/>
    </xf>
    <xf numFmtId="0" fontId="27" fillId="2" borderId="0" applyProtection="0">
      <alignment horizontal="left" indent="1"/>
    </xf>
    <xf numFmtId="0" fontId="28" fillId="0" borderId="0">
      <alignment horizontal="left" indent="1"/>
    </xf>
    <xf numFmtId="0" fontId="25" fillId="3" borderId="0">
      <alignment horizontal="left" vertical="top" wrapText="1"/>
    </xf>
    <xf numFmtId="180" fontId="29" fillId="3" borderId="0">
      <alignment horizontal="center" vertical="top" wrapText="1"/>
    </xf>
    <xf numFmtId="0" fontId="30" fillId="2" borderId="0" applyNumberFormat="0" applyBorder="0" applyProtection="0">
      <alignment horizontal="left" indent="1"/>
    </xf>
    <xf numFmtId="0" fontId="25" fillId="3" borderId="0">
      <alignment horizontal="left" indent="1"/>
    </xf>
    <xf numFmtId="0" fontId="31" fillId="3" borderId="22" applyProtection="0">
      <alignment horizontal="left" indent="1"/>
    </xf>
    <xf numFmtId="181" fontId="25" fillId="0" borderId="0" applyFill="0" applyBorder="0" applyAlignment="0" applyProtection="0"/>
    <xf numFmtId="0" fontId="32" fillId="3" borderId="0">
      <alignment horizontal="left" vertical="top" wrapText="1"/>
    </xf>
    <xf numFmtId="0" fontId="33" fillId="3" borderId="0">
      <alignment horizontal="left" vertical="top" wrapText="1" indent="1"/>
    </xf>
    <xf numFmtId="0" fontId="34" fillId="2" borderId="0" applyProtection="0">
      <alignment horizontal="left" indent="1"/>
    </xf>
  </cellStyleXfs>
  <cellXfs count="127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vertical="center"/>
    </xf>
    <xf numFmtId="0" fontId="0" fillId="0" borderId="0" xfId="0" applyFill="1"/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9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/>
    <xf numFmtId="0" fontId="18" fillId="0" borderId="6" xfId="0" applyNumberFormat="1" applyFont="1" applyFill="1" applyBorder="1" applyAlignment="1">
      <alignment horizontal="left"/>
    </xf>
    <xf numFmtId="0" fontId="18" fillId="0" borderId="8" xfId="0" applyNumberFormat="1" applyFont="1" applyFill="1" applyBorder="1" applyAlignment="1"/>
    <xf numFmtId="0" fontId="18" fillId="0" borderId="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49" fontId="18" fillId="0" borderId="6" xfId="0" applyNumberFormat="1" applyFont="1" applyBorder="1"/>
    <xf numFmtId="0" fontId="18" fillId="0" borderId="0" xfId="0" applyFont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" fillId="0" borderId="0" xfId="0" applyFont="1" applyAlignment="1"/>
    <xf numFmtId="0" fontId="1" fillId="0" borderId="0" xfId="0" applyFont="1" applyBorder="1" applyAlignment="1"/>
    <xf numFmtId="0" fontId="21" fillId="0" borderId="0" xfId="0" applyFont="1" applyBorder="1" applyAlignment="1"/>
    <xf numFmtId="49" fontId="21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/>
    <xf numFmtId="0" fontId="5" fillId="0" borderId="13" xfId="0" applyFont="1" applyFill="1" applyBorder="1"/>
    <xf numFmtId="0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177" fontId="5" fillId="0" borderId="1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178" fontId="5" fillId="0" borderId="1" xfId="0" applyNumberFormat="1" applyFont="1" applyFill="1" applyBorder="1" applyAlignment="1">
      <alignment horizontal="left" vertical="top" wrapText="1"/>
    </xf>
    <xf numFmtId="179" fontId="5" fillId="0" borderId="0" xfId="0" applyNumberFormat="1" applyFont="1" applyFill="1" applyBorder="1" applyAlignment="1">
      <alignment horizontal="left" vertical="top"/>
    </xf>
    <xf numFmtId="0" fontId="23" fillId="0" borderId="6" xfId="1" applyFont="1" applyBorder="1" applyAlignment="1">
      <alignment horizontal="left" vertical="top"/>
    </xf>
    <xf numFmtId="0" fontId="23" fillId="0" borderId="16" xfId="1" applyFont="1" applyBorder="1" applyAlignment="1">
      <alignment horizontal="left" vertical="top"/>
    </xf>
    <xf numFmtId="0" fontId="23" fillId="0" borderId="15" xfId="1" applyFont="1" applyBorder="1" applyAlignment="1">
      <alignment horizontal="left" vertical="top"/>
    </xf>
    <xf numFmtId="49" fontId="23" fillId="0" borderId="17" xfId="1" applyNumberFormat="1" applyFont="1" applyBorder="1" applyAlignment="1">
      <alignment horizontal="left" vertical="top"/>
    </xf>
    <xf numFmtId="0" fontId="23" fillId="0" borderId="18" xfId="1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6" fontId="24" fillId="0" borderId="19" xfId="0" applyNumberFormat="1" applyFont="1" applyFill="1" applyBorder="1" applyAlignment="1">
      <alignment horizontal="left" vertical="top"/>
    </xf>
    <xf numFmtId="176" fontId="1" fillId="0" borderId="20" xfId="0" applyNumberFormat="1" applyFont="1" applyFill="1" applyBorder="1" applyAlignment="1">
      <alignment horizontal="left" vertical="top"/>
    </xf>
    <xf numFmtId="176" fontId="1" fillId="0" borderId="21" xfId="0" applyNumberFormat="1" applyFont="1" applyFill="1" applyBorder="1" applyAlignment="1">
      <alignment horizontal="left" vertical="top"/>
    </xf>
    <xf numFmtId="0" fontId="11" fillId="0" borderId="11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/>
    <xf numFmtId="0" fontId="18" fillId="0" borderId="3" xfId="0" applyNumberFormat="1" applyFont="1" applyFill="1" applyBorder="1" applyAlignment="1">
      <alignment horizontal="center" vertical="center"/>
    </xf>
    <xf numFmtId="0" fontId="35" fillId="0" borderId="5" xfId="2" applyNumberFormat="1" applyFont="1" applyFill="1" applyBorder="1" applyAlignment="1">
      <alignment horizontal="left" vertical="top"/>
    </xf>
    <xf numFmtId="0" fontId="35" fillId="0" borderId="2" xfId="2" applyNumberFormat="1" applyFont="1" applyFill="1" applyBorder="1" applyAlignment="1">
      <alignment horizontal="left" vertical="top"/>
    </xf>
    <xf numFmtId="0" fontId="16" fillId="0" borderId="0" xfId="2" applyNumberFormat="1" applyFont="1" applyFill="1" applyBorder="1" applyAlignment="1">
      <alignment horizontal="left" vertical="top"/>
    </xf>
    <xf numFmtId="0" fontId="36" fillId="0" borderId="0" xfId="2" applyFont="1" applyAlignment="1">
      <alignment horizontal="left" vertical="top"/>
    </xf>
    <xf numFmtId="0" fontId="16" fillId="0" borderId="3" xfId="2" applyNumberFormat="1" applyFont="1" applyFill="1" applyBorder="1" applyAlignment="1">
      <alignment horizontal="left" vertical="top"/>
    </xf>
    <xf numFmtId="0" fontId="16" fillId="0" borderId="1" xfId="2" applyNumberFormat="1" applyFont="1" applyFill="1" applyBorder="1" applyAlignment="1">
      <alignment horizontal="left" vertical="top"/>
    </xf>
    <xf numFmtId="0" fontId="37" fillId="0" borderId="1" xfId="2" applyNumberFormat="1" applyFont="1" applyFill="1" applyBorder="1" applyAlignment="1">
      <alignment horizontal="left" vertical="top"/>
    </xf>
    <xf numFmtId="0" fontId="38" fillId="0" borderId="1" xfId="2" applyNumberFormat="1" applyFont="1" applyFill="1" applyBorder="1" applyAlignment="1">
      <alignment horizontal="left" vertical="top"/>
    </xf>
    <xf numFmtId="0" fontId="39" fillId="0" borderId="1" xfId="2" applyNumberFormat="1" applyFont="1" applyFill="1" applyBorder="1" applyAlignment="1">
      <alignment horizontal="left" vertical="top"/>
    </xf>
    <xf numFmtId="0" fontId="35" fillId="0" borderId="1" xfId="2" applyNumberFormat="1" applyFont="1" applyFill="1" applyBorder="1" applyAlignment="1">
      <alignment horizontal="left" vertical="top"/>
    </xf>
    <xf numFmtId="0" fontId="15" fillId="0" borderId="1" xfId="2" applyNumberFormat="1" applyFont="1" applyFill="1" applyBorder="1" applyAlignment="1">
      <alignment horizontal="left" vertical="top"/>
    </xf>
    <xf numFmtId="0" fontId="16" fillId="0" borderId="6" xfId="0" applyNumberFormat="1" applyFont="1" applyFill="1" applyBorder="1" applyAlignment="1">
      <alignment horizontal="left" vertical="top" wrapText="1"/>
    </xf>
    <xf numFmtId="0" fontId="36" fillId="0" borderId="1" xfId="2" applyNumberFormat="1" applyFont="1" applyFill="1" applyBorder="1" applyAlignment="1">
      <alignment horizontal="left" vertical="top"/>
    </xf>
    <xf numFmtId="0" fontId="16" fillId="0" borderId="4" xfId="2" applyNumberFormat="1" applyFont="1" applyFill="1" applyBorder="1" applyAlignment="1">
      <alignment horizontal="left" vertical="top"/>
    </xf>
    <xf numFmtId="0" fontId="16" fillId="0" borderId="6" xfId="2" applyNumberFormat="1" applyFont="1" applyFill="1" applyBorder="1" applyAlignment="1">
      <alignment horizontal="left" vertical="top"/>
    </xf>
    <xf numFmtId="0" fontId="15" fillId="0" borderId="6" xfId="2" applyNumberFormat="1" applyFont="1" applyFill="1" applyBorder="1" applyAlignment="1">
      <alignment horizontal="left" vertical="top"/>
    </xf>
    <xf numFmtId="0" fontId="36" fillId="0" borderId="6" xfId="0" applyNumberFormat="1" applyFont="1" applyFill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9" fontId="6" fillId="0" borderId="6" xfId="0" applyNumberFormat="1" applyFont="1" applyBorder="1"/>
    <xf numFmtId="0" fontId="15" fillId="0" borderId="6" xfId="0" applyNumberFormat="1" applyFont="1" applyFill="1" applyBorder="1" applyAlignment="1">
      <alignment horizontal="left" vertical="top" wrapText="1"/>
    </xf>
    <xf numFmtId="49" fontId="41" fillId="0" borderId="6" xfId="0" applyNumberFormat="1" applyFont="1" applyBorder="1"/>
    <xf numFmtId="0" fontId="5" fillId="0" borderId="0" xfId="0" applyFont="1" applyBorder="1" applyAlignment="1">
      <alignment vertical="center"/>
    </xf>
    <xf numFmtId="0" fontId="36" fillId="0" borderId="4" xfId="2" applyNumberFormat="1" applyFont="1" applyFill="1" applyBorder="1" applyAlignment="1">
      <alignment horizontal="left" vertical="top"/>
    </xf>
    <xf numFmtId="0" fontId="16" fillId="0" borderId="24" xfId="0" applyNumberFormat="1" applyFont="1" applyFill="1" applyBorder="1" applyAlignment="1">
      <alignment horizontal="left" vertical="top" wrapText="1"/>
    </xf>
    <xf numFmtId="0" fontId="36" fillId="0" borderId="6" xfId="2" applyNumberFormat="1" applyFont="1" applyFill="1" applyBorder="1" applyAlignment="1">
      <alignment horizontal="left" vertical="top"/>
    </xf>
    <xf numFmtId="0" fontId="6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5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Alignment="1">
      <alignment horizontal="left" vertical="top"/>
    </xf>
  </cellXfs>
  <cellStyles count="16">
    <cellStyle name="一般" xfId="0" builtinId="0"/>
    <cellStyle name="一般 2" xfId="1"/>
    <cellStyle name="一般 3" xfId="2"/>
    <cellStyle name="一般 4" xfId="3"/>
    <cellStyle name="表格項目" xfId="6"/>
    <cellStyle name="深入了解標題" xfId="14"/>
    <cellStyle name="深入了解標題 2" xfId="13"/>
    <cellStyle name="貨幣 2" xfId="12"/>
    <cellStyle name="描述" xfId="10"/>
    <cellStyle name="提示文字" xfId="7"/>
    <cellStyle name="提示編號" xfId="8"/>
    <cellStyle name="標題 1 2" xfId="4"/>
    <cellStyle name="標題 2 2" xfId="11"/>
    <cellStyle name="標題 3 2" xfId="15"/>
    <cellStyle name="標題 4 2" xfId="9"/>
    <cellStyle name="標題 5" xfId="5"/>
  </cellStyles>
  <dxfs count="4">
    <dxf>
      <fill>
        <patternFill patternType="solid">
          <fgColor theme="0" tint="-0.14996795556505021"/>
          <bgColor theme="0" tint="-4.9989318521683403E-2"/>
        </patternFill>
      </fill>
      <border>
        <vertical/>
        <horizontal/>
      </border>
    </dxf>
    <dxf>
      <border>
        <top style="double">
          <color rgb="FF217346"/>
        </top>
      </border>
    </dxf>
    <dxf>
      <font>
        <b val="0"/>
        <i val="0"/>
        <color theme="0"/>
      </font>
      <fill>
        <patternFill>
          <bgColor rgb="FF217346"/>
        </patternFill>
      </fill>
    </dxf>
    <dxf>
      <font>
        <b val="0"/>
        <i val="0"/>
        <color theme="1" tint="0.14996795556505021"/>
      </font>
      <border diagonalUp="1" diagonalDown="0">
        <left style="thin">
          <color rgb="FF217346"/>
        </left>
        <right style="thin">
          <color rgb="FF217346"/>
        </right>
        <top style="thin">
          <color rgb="FF217346"/>
        </top>
        <bottom style="thin">
          <color rgb="FF217346"/>
        </bottom>
        <diagonal style="thin">
          <color rgb="FF217346"/>
        </diagonal>
        <vertical/>
        <horizontal/>
      </border>
    </dxf>
  </dxfs>
  <tableStyles count="1" defaultTableStyle="TableStyleMedium9" defaultPivotStyle="PivotStyleLight16">
    <tableStyle name="進行導覽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FF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75"/>
  <sheetViews>
    <sheetView topLeftCell="D1" zoomScale="150" zoomScaleNormal="150" workbookViewId="0">
      <selection activeCell="R1" sqref="R1"/>
    </sheetView>
  </sheetViews>
  <sheetFormatPr defaultRowHeight="18"/>
  <cols>
    <col min="1" max="1" width="3.375" style="25" customWidth="1"/>
    <col min="2" max="3" width="7.125" style="25" customWidth="1"/>
    <col min="4" max="4" width="2.625" style="25" customWidth="1"/>
    <col min="5" max="5" width="3.625" style="25" customWidth="1"/>
    <col min="6" max="6" width="9.125" style="25" customWidth="1"/>
    <col min="7" max="12" width="8.25" style="25" customWidth="1"/>
    <col min="13" max="13" width="4.5" style="25" customWidth="1"/>
    <col min="14" max="14" width="8.875" style="25" hidden="1" customWidth="1"/>
    <col min="15" max="15" width="16.625" style="25" hidden="1" customWidth="1"/>
    <col min="16" max="256" width="8.875" style="25" customWidth="1"/>
    <col min="257" max="16384" width="9" style="26"/>
  </cols>
  <sheetData>
    <row r="1" spans="1:256" ht="21">
      <c r="A1" s="50" t="str">
        <f>DATA!A1</f>
        <v>號</v>
      </c>
      <c r="B1" s="50" t="str">
        <f>DATA!B1</f>
        <v>姓名</v>
      </c>
      <c r="C1" s="50" t="s">
        <v>93</v>
      </c>
      <c r="D1" s="26"/>
      <c r="E1" s="30"/>
      <c r="F1" s="31"/>
      <c r="G1" s="86" t="s">
        <v>73</v>
      </c>
      <c r="H1" s="31"/>
      <c r="I1" s="31" t="s">
        <v>190</v>
      </c>
      <c r="J1" s="31"/>
      <c r="K1" s="87"/>
      <c r="L1" s="88"/>
      <c r="M1" s="91" t="s">
        <v>9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idden="1">
      <c r="A2" s="50">
        <f>DATA!A2</f>
        <v>1</v>
      </c>
      <c r="B2" s="50">
        <f>VLOOKUP(A2,DATA!$A$2:$B$50,2)</f>
        <v>0</v>
      </c>
      <c r="C2" s="36" t="s">
        <v>34</v>
      </c>
      <c r="D2" s="26"/>
      <c r="E2" s="89" t="s">
        <v>10</v>
      </c>
      <c r="F2" s="29"/>
      <c r="G2" s="29"/>
      <c r="H2" s="123"/>
      <c r="I2" s="29"/>
      <c r="J2" s="29"/>
      <c r="K2" s="29"/>
      <c r="L2" s="29"/>
      <c r="M2" s="89" t="s">
        <v>10</v>
      </c>
      <c r="N2" s="124"/>
      <c r="O2" s="124"/>
      <c r="P2" s="124"/>
      <c r="Q2" s="124"/>
      <c r="R2" s="12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idden="1">
      <c r="A3" s="50">
        <f>DATA!A3</f>
        <v>2</v>
      </c>
      <c r="B3" s="50">
        <f>VLOOKUP(A3,DATA!$A$2:$B$50,2)</f>
        <v>0</v>
      </c>
      <c r="C3" s="36" t="s">
        <v>31</v>
      </c>
      <c r="D3" s="26"/>
      <c r="E3" s="89"/>
      <c r="F3" s="90"/>
      <c r="G3" s="90"/>
      <c r="H3" s="90"/>
      <c r="I3" s="90"/>
      <c r="J3" s="90"/>
      <c r="K3" s="90"/>
      <c r="L3" s="90"/>
      <c r="M3" s="89"/>
      <c r="N3" s="124"/>
      <c r="O3" s="124"/>
      <c r="P3" s="124"/>
      <c r="Q3" s="124"/>
      <c r="R3" s="124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>
      <c r="A4" s="50">
        <f>DATA!A4</f>
        <v>3</v>
      </c>
      <c r="B4" s="50">
        <f>VLOOKUP(A4,DATA!$A$2:$B$50,2)</f>
        <v>0</v>
      </c>
      <c r="C4" s="116" t="s">
        <v>161</v>
      </c>
      <c r="D4" s="26"/>
      <c r="E4" s="89" t="s">
        <v>11</v>
      </c>
      <c r="F4" s="29"/>
      <c r="G4" s="123"/>
      <c r="H4" s="123"/>
      <c r="I4" s="29">
        <v>2</v>
      </c>
      <c r="J4" s="29">
        <v>27</v>
      </c>
      <c r="K4" s="29"/>
      <c r="L4" s="29"/>
      <c r="M4" s="89" t="s">
        <v>11</v>
      </c>
      <c r="N4" s="124"/>
      <c r="O4" s="124"/>
      <c r="P4" s="124"/>
      <c r="Q4" s="124"/>
      <c r="R4" s="124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>
      <c r="A5" s="50">
        <f>DATA!A5</f>
        <v>4</v>
      </c>
      <c r="B5" s="50">
        <f>VLOOKUP(A5,DATA!$A$2:$B$50,2)</f>
        <v>0</v>
      </c>
      <c r="C5" s="118" t="s">
        <v>181</v>
      </c>
      <c r="D5" s="26"/>
      <c r="E5" s="89"/>
      <c r="F5" s="90"/>
      <c r="G5" s="90"/>
      <c r="H5" s="90"/>
      <c r="I5" s="90">
        <f>VLOOKUP(I4,DATA!$A$2:$B$50,2)</f>
        <v>0</v>
      </c>
      <c r="J5" s="90">
        <f>VLOOKUP(J4,DATA!$A$2:$B$50,2)</f>
        <v>0</v>
      </c>
      <c r="K5" s="90"/>
      <c r="L5" s="90"/>
      <c r="M5" s="89"/>
      <c r="N5" s="124"/>
      <c r="O5" s="124"/>
      <c r="P5" s="124"/>
      <c r="Q5" s="124"/>
      <c r="R5" s="124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>
      <c r="A6" s="50">
        <f>DATA!A6</f>
        <v>5</v>
      </c>
      <c r="B6" s="50">
        <f>VLOOKUP(A6,DATA!$A$2:$B$50,2)</f>
        <v>0</v>
      </c>
      <c r="C6" s="118" t="s">
        <v>164</v>
      </c>
      <c r="D6" s="26"/>
      <c r="E6" s="89" t="s">
        <v>12</v>
      </c>
      <c r="F6" s="29"/>
      <c r="G6" s="29">
        <v>24</v>
      </c>
      <c r="H6" s="29">
        <v>35</v>
      </c>
      <c r="I6" s="29">
        <v>8</v>
      </c>
      <c r="J6" s="123">
        <v>11</v>
      </c>
      <c r="K6" s="29">
        <v>12</v>
      </c>
      <c r="L6" s="29"/>
      <c r="M6" s="89" t="s">
        <v>12</v>
      </c>
      <c r="N6" s="124"/>
      <c r="O6" s="124"/>
      <c r="P6" s="124"/>
      <c r="Q6" s="124"/>
      <c r="R6" s="124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>
      <c r="A7" s="50">
        <f>DATA!A7</f>
        <v>6</v>
      </c>
      <c r="B7" s="50">
        <f>VLOOKUP(A7,DATA!$A$2:$B$50,2)</f>
        <v>0</v>
      </c>
      <c r="C7" s="92" t="s">
        <v>21</v>
      </c>
      <c r="D7" s="26"/>
      <c r="E7" s="89"/>
      <c r="F7" s="90"/>
      <c r="G7" s="90">
        <f>VLOOKUP(G6,DATA!$A$2:$B$50,2)</f>
        <v>0</v>
      </c>
      <c r="H7" s="90">
        <f>VLOOKUP(H6,DATA!$A$2:$B$50,2)</f>
        <v>0</v>
      </c>
      <c r="I7" s="90">
        <f>VLOOKUP(I6,DATA!$A$2:$B$50,2)</f>
        <v>0</v>
      </c>
      <c r="J7" s="90">
        <f>VLOOKUP(J6,DATA!$A$2:$B$50,2)</f>
        <v>0</v>
      </c>
      <c r="K7" s="90">
        <f>VLOOKUP(K6,DATA!$A$2:$B$50,2)</f>
        <v>0</v>
      </c>
      <c r="L7" s="90"/>
      <c r="M7" s="89"/>
      <c r="N7" s="124"/>
      <c r="O7" s="124"/>
      <c r="P7" s="124"/>
      <c r="Q7" s="124"/>
      <c r="R7" s="124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>
      <c r="A8" s="50">
        <f>DATA!A8</f>
        <v>7</v>
      </c>
      <c r="B8" s="50">
        <f>VLOOKUP(A8,DATA!$A$2:$B$50,2)</f>
        <v>0</v>
      </c>
      <c r="C8" s="37" t="s">
        <v>60</v>
      </c>
      <c r="D8" s="26"/>
      <c r="E8" s="89" t="s">
        <v>13</v>
      </c>
      <c r="F8" s="123"/>
      <c r="G8" s="29">
        <v>26</v>
      </c>
      <c r="H8" s="29">
        <v>23</v>
      </c>
      <c r="I8" s="29">
        <v>14</v>
      </c>
      <c r="J8" s="29">
        <v>25</v>
      </c>
      <c r="K8" s="29">
        <v>17</v>
      </c>
      <c r="L8" s="123"/>
      <c r="M8" s="89" t="s">
        <v>13</v>
      </c>
      <c r="N8" s="124"/>
      <c r="O8" s="124"/>
      <c r="P8" s="124"/>
      <c r="Q8" s="124"/>
      <c r="R8" s="124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>
      <c r="A9" s="50">
        <f>DATA!A9</f>
        <v>8</v>
      </c>
      <c r="B9" s="50">
        <f>VLOOKUP(A9,DATA!$A$2:$B$50,2)</f>
        <v>0</v>
      </c>
      <c r="C9" s="118" t="s">
        <v>164</v>
      </c>
      <c r="D9" s="26"/>
      <c r="E9" s="89"/>
      <c r="F9" s="90"/>
      <c r="G9" s="90">
        <f>VLOOKUP(G8,DATA!$A$2:$B$50,2)</f>
        <v>0</v>
      </c>
      <c r="H9" s="90">
        <f>VLOOKUP(H8,DATA!$A$2:$B$50,2)</f>
        <v>0</v>
      </c>
      <c r="I9" s="90">
        <f>VLOOKUP(I8,DATA!$A$2:$B$50,2)</f>
        <v>0</v>
      </c>
      <c r="J9" s="90">
        <f>VLOOKUP(J8,DATA!$A$2:$B$50,2)</f>
        <v>0</v>
      </c>
      <c r="K9" s="90">
        <f>VLOOKUP(K8,DATA!$A$2:$B$50,2)</f>
        <v>0</v>
      </c>
      <c r="L9" s="90"/>
      <c r="M9" s="89"/>
      <c r="N9" s="124"/>
      <c r="O9" s="124"/>
      <c r="P9" s="124"/>
      <c r="Q9" s="124"/>
      <c r="R9" s="124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>
      <c r="A10" s="50">
        <f>DATA!A10</f>
        <v>9</v>
      </c>
      <c r="B10" s="50">
        <f>VLOOKUP(A10,DATA!$A$2:$B$50,2)</f>
        <v>0</v>
      </c>
      <c r="C10" s="118" t="s">
        <v>162</v>
      </c>
      <c r="D10" s="26"/>
      <c r="E10" s="89" t="s">
        <v>14</v>
      </c>
      <c r="F10" s="29"/>
      <c r="G10" s="29">
        <v>9</v>
      </c>
      <c r="H10" s="29">
        <v>10</v>
      </c>
      <c r="I10" s="29">
        <v>6</v>
      </c>
      <c r="J10" s="29">
        <v>28</v>
      </c>
      <c r="K10" s="29">
        <v>30</v>
      </c>
      <c r="L10" s="29"/>
      <c r="M10" s="89" t="s">
        <v>14</v>
      </c>
      <c r="N10" s="124"/>
      <c r="O10" s="124"/>
      <c r="P10" s="124"/>
      <c r="Q10" s="124"/>
      <c r="R10" s="124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>
      <c r="A11" s="50">
        <f>DATA!A11</f>
        <v>10</v>
      </c>
      <c r="B11" s="50">
        <f>VLOOKUP(A11,DATA!$A$2:$B$50,2)</f>
        <v>0</v>
      </c>
      <c r="C11" s="116" t="s">
        <v>159</v>
      </c>
      <c r="D11" s="26"/>
      <c r="E11" s="89"/>
      <c r="F11" s="90"/>
      <c r="G11" s="90">
        <f>VLOOKUP(G10,DATA!$A$2:$B$50,2)</f>
        <v>0</v>
      </c>
      <c r="H11" s="90">
        <f>VLOOKUP(H10,DATA!$A$2:$B$50,2)</f>
        <v>0</v>
      </c>
      <c r="I11" s="90">
        <f>VLOOKUP(I10,DATA!$A$2:$B$50,2)</f>
        <v>0</v>
      </c>
      <c r="J11" s="90">
        <f>VLOOKUP(J10,DATA!$A$2:$B$50,2)</f>
        <v>0</v>
      </c>
      <c r="K11" s="90">
        <f>VLOOKUP(K10,DATA!$A$2:$B$50,2)</f>
        <v>0</v>
      </c>
      <c r="L11" s="90"/>
      <c r="M11" s="89"/>
      <c r="N11" s="124"/>
      <c r="O11" s="124"/>
      <c r="P11" s="124"/>
      <c r="Q11" s="124"/>
      <c r="R11" s="124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>
      <c r="A12" s="50">
        <f>DATA!A12</f>
        <v>11</v>
      </c>
      <c r="B12" s="50">
        <f>VLOOKUP(A12,DATA!$A$2:$B$50,2)</f>
        <v>0</v>
      </c>
      <c r="C12" s="118" t="s">
        <v>162</v>
      </c>
      <c r="D12" s="26"/>
      <c r="E12" s="89" t="s">
        <v>15</v>
      </c>
      <c r="F12" s="29"/>
      <c r="G12" s="29">
        <v>20</v>
      </c>
      <c r="H12" s="29">
        <v>33</v>
      </c>
      <c r="I12" s="123">
        <v>36</v>
      </c>
      <c r="J12" s="29">
        <v>7</v>
      </c>
      <c r="K12" s="29">
        <v>22</v>
      </c>
      <c r="L12" s="29"/>
      <c r="M12" s="89" t="s">
        <v>15</v>
      </c>
      <c r="N12" s="124"/>
      <c r="O12" s="124"/>
      <c r="P12" s="124"/>
      <c r="Q12" s="124"/>
      <c r="R12" s="124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>
      <c r="A13" s="50">
        <f>DATA!A13</f>
        <v>12</v>
      </c>
      <c r="B13" s="50">
        <f>VLOOKUP(A13,DATA!$A$2:$B$50,2)</f>
        <v>0</v>
      </c>
      <c r="C13" s="118" t="s">
        <v>165</v>
      </c>
      <c r="D13" s="26"/>
      <c r="E13" s="89"/>
      <c r="F13" s="90"/>
      <c r="G13" s="90">
        <f>VLOOKUP(G12,DATA!$A$2:$B$50,2)</f>
        <v>0</v>
      </c>
      <c r="H13" s="90">
        <f>VLOOKUP(H12,DATA!$A$2:$B$50,2)</f>
        <v>0</v>
      </c>
      <c r="I13" s="90">
        <f>VLOOKUP(I12,DATA!$A$2:$B$50,2)</f>
        <v>0</v>
      </c>
      <c r="J13" s="90">
        <f>VLOOKUP(J12,DATA!$A$2:$B$50,2)</f>
        <v>0</v>
      </c>
      <c r="K13" s="90">
        <f>VLOOKUP(K12,DATA!$A$2:$B$50,2)</f>
        <v>0</v>
      </c>
      <c r="L13" s="90"/>
      <c r="M13" s="89"/>
      <c r="N13" s="124"/>
      <c r="O13" s="124"/>
      <c r="P13" s="124"/>
      <c r="Q13" s="124"/>
      <c r="R13" s="124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>
      <c r="A14" s="50">
        <f>DATA!A14</f>
        <v>13</v>
      </c>
      <c r="B14" s="50">
        <f>VLOOKUP(A14,DATA!$A$2:$B$50,2)</f>
        <v>0</v>
      </c>
      <c r="C14" s="118" t="s">
        <v>183</v>
      </c>
      <c r="D14" s="26"/>
      <c r="E14" s="89"/>
      <c r="F14" s="89" t="s">
        <v>92</v>
      </c>
      <c r="G14" s="89" t="s">
        <v>2</v>
      </c>
      <c r="H14" s="89" t="s">
        <v>3</v>
      </c>
      <c r="I14" s="89" t="s">
        <v>4</v>
      </c>
      <c r="J14" s="89" t="s">
        <v>5</v>
      </c>
      <c r="K14" s="89" t="s">
        <v>6</v>
      </c>
      <c r="L14" s="89" t="s">
        <v>7</v>
      </c>
      <c r="M14" s="89"/>
      <c r="N14" s="27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>
      <c r="A15" s="50">
        <f>DATA!A15</f>
        <v>14</v>
      </c>
      <c r="B15" s="50">
        <f>VLOOKUP(A15,DATA!$A$2:$B$50,2)</f>
        <v>0</v>
      </c>
      <c r="C15" s="116" t="s">
        <v>156</v>
      </c>
      <c r="D15" s="26"/>
      <c r="E15" s="91" t="s">
        <v>16</v>
      </c>
      <c r="F15" s="91"/>
      <c r="G15" s="91"/>
      <c r="H15" s="33"/>
      <c r="I15" s="91" t="s">
        <v>17</v>
      </c>
      <c r="J15" s="91"/>
      <c r="K15" s="91"/>
      <c r="L15" s="91"/>
      <c r="M15" s="91" t="s">
        <v>16</v>
      </c>
      <c r="N15" s="27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>
      <c r="A16" s="50">
        <f>DATA!A16</f>
        <v>15</v>
      </c>
      <c r="B16" s="50">
        <f>VLOOKUP(A16,DATA!$A$2:$B$50,2)</f>
        <v>0</v>
      </c>
      <c r="C16" s="118" t="s">
        <v>166</v>
      </c>
      <c r="D16" s="26"/>
      <c r="F16" s="35" t="s">
        <v>18</v>
      </c>
      <c r="G16" s="33">
        <v>38</v>
      </c>
      <c r="H16" s="29">
        <f>VLOOKUP(G16,DATA!$A$2:$B$50,2)</f>
        <v>0</v>
      </c>
      <c r="J16" s="36" t="s">
        <v>59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>
      <c r="A17" s="50">
        <f>DATA!A17</f>
        <v>16</v>
      </c>
      <c r="B17" s="50">
        <f>VLOOKUP(A17,DATA!$A$2:$B$50,2)</f>
        <v>0</v>
      </c>
      <c r="C17" s="118" t="s">
        <v>166</v>
      </c>
      <c r="D17" s="26"/>
      <c r="F17" s="92" t="s">
        <v>21</v>
      </c>
      <c r="G17" s="93">
        <v>6</v>
      </c>
      <c r="H17" s="34">
        <f>VLOOKUP(G17,DATA!$A$2:$B$50,2)</f>
        <v>0</v>
      </c>
      <c r="J17" s="36" t="s">
        <v>31</v>
      </c>
      <c r="K17" s="33">
        <v>28</v>
      </c>
      <c r="L17" s="29">
        <f>VLOOKUP(K17,DATA!$A$2:$B$50,2)</f>
        <v>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>
      <c r="A18" s="50">
        <f>DATA!A18</f>
        <v>17</v>
      </c>
      <c r="B18" s="50">
        <f>VLOOKUP(A18,DATA!$A$2:$B$50,2)</f>
        <v>0</v>
      </c>
      <c r="C18" s="116" t="s">
        <v>156</v>
      </c>
      <c r="D18" s="26"/>
      <c r="F18" s="35" t="s">
        <v>24</v>
      </c>
      <c r="G18" s="33">
        <v>10</v>
      </c>
      <c r="H18" s="29">
        <f>VLOOKUP(G18,DATA!$A$2:$B$50,2)</f>
        <v>0</v>
      </c>
      <c r="J18" s="36" t="s">
        <v>31</v>
      </c>
      <c r="K18" s="33">
        <v>2</v>
      </c>
      <c r="L18" s="29">
        <f>VLOOKUP(K18,DATA!$A$2:$B$50,2)</f>
        <v>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>
      <c r="A19" s="50">
        <f>DATA!A19</f>
        <v>18</v>
      </c>
      <c r="B19" s="50">
        <f>VLOOKUP(A19,DATA!$A$2:$B$50,2)</f>
        <v>0</v>
      </c>
      <c r="C19" s="116" t="s">
        <v>156</v>
      </c>
      <c r="D19" s="26"/>
      <c r="F19" s="35" t="s">
        <v>23</v>
      </c>
      <c r="G19" s="33">
        <v>29</v>
      </c>
      <c r="H19" s="29">
        <f>VLOOKUP(G19,DATA!$A$2:$B$50,2)</f>
        <v>0</v>
      </c>
      <c r="J19" s="36" t="s">
        <v>34</v>
      </c>
      <c r="K19" s="33">
        <v>1</v>
      </c>
      <c r="L19" s="29">
        <f>VLOOKUP(K19,DATA!$A$2:$B$50,2)</f>
        <v>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>
      <c r="A20" s="50">
        <f>DATA!A20</f>
        <v>19</v>
      </c>
      <c r="B20" s="50">
        <f>VLOOKUP(A20,DATA!$A$2:$B$50,2)</f>
        <v>0</v>
      </c>
      <c r="C20" s="116" t="s">
        <v>156</v>
      </c>
      <c r="D20" s="26"/>
      <c r="F20" s="37" t="s">
        <v>60</v>
      </c>
      <c r="G20" s="38">
        <v>7</v>
      </c>
      <c r="H20" s="32">
        <f>VLOOKUP(G20,DATA!$A$2:$B$50,2)</f>
        <v>0</v>
      </c>
      <c r="J20" s="36" t="s">
        <v>34</v>
      </c>
      <c r="K20" s="33">
        <v>14</v>
      </c>
      <c r="L20" s="29">
        <f>VLOOKUP(K20,DATA!$A$2:$B$50,2)</f>
        <v>0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>
      <c r="A21" s="50">
        <f>DATA!A21</f>
        <v>20</v>
      </c>
      <c r="B21" s="50">
        <f>VLOOKUP(A21,DATA!$A$2:$B$50,2)</f>
        <v>0</v>
      </c>
      <c r="C21" s="116" t="s">
        <v>156</v>
      </c>
      <c r="D21" s="26"/>
      <c r="F21" s="37" t="s">
        <v>19</v>
      </c>
      <c r="G21" s="38">
        <v>14</v>
      </c>
      <c r="H21" s="39">
        <f>VLOOKUP(G21,DATA!$A$2:$B$50,2)</f>
        <v>0</v>
      </c>
      <c r="J21" s="36" t="s">
        <v>32</v>
      </c>
      <c r="K21" s="33">
        <v>17</v>
      </c>
      <c r="L21" s="29">
        <f>VLOOKUP(K21,DATA!$A$2:$B$50,2)</f>
        <v>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>
      <c r="A22" s="50">
        <f>DATA!A22</f>
        <v>21</v>
      </c>
      <c r="B22" s="50">
        <f>VLOOKUP(A22,DATA!$A$2:$B$50,2)</f>
        <v>0</v>
      </c>
      <c r="C22" s="116" t="s">
        <v>156</v>
      </c>
      <c r="D22" s="26"/>
      <c r="F22" s="35" t="s">
        <v>20</v>
      </c>
      <c r="G22" s="33">
        <v>33</v>
      </c>
      <c r="H22" s="29">
        <f>VLOOKUP(G22,DATA!$A$2:$B$50,2)</f>
        <v>0</v>
      </c>
      <c r="J22" s="36" t="s">
        <v>33</v>
      </c>
      <c r="K22" s="33">
        <v>3</v>
      </c>
      <c r="L22" s="29">
        <f>VLOOKUP(K22,DATA!$A$2:$B$50,2)</f>
        <v>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>
      <c r="A23" s="50">
        <f>DATA!A23</f>
        <v>22</v>
      </c>
      <c r="B23" s="50">
        <f>VLOOKUP(A23,DATA!$A$2:$B$50,2)</f>
        <v>0</v>
      </c>
      <c r="C23" s="118" t="s">
        <v>168</v>
      </c>
      <c r="D23" s="26"/>
      <c r="F23" s="37" t="s">
        <v>22</v>
      </c>
      <c r="G23" s="38">
        <v>31</v>
      </c>
      <c r="H23" s="39">
        <f>VLOOKUP(G23,DATA!$A$2:$B$50,2)</f>
        <v>0</v>
      </c>
      <c r="J23" s="41" t="s">
        <v>74</v>
      </c>
      <c r="K23" s="33">
        <v>30</v>
      </c>
      <c r="L23" s="29">
        <f>VLOOKUP(K23,DATA!$A$2:$B$50,2)</f>
        <v>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>
      <c r="A24" s="50">
        <f>DATA!A24</f>
        <v>23</v>
      </c>
      <c r="B24" s="50">
        <f>VLOOKUP(A24,DATA!$A$2:$B$50,2)</f>
        <v>0</v>
      </c>
      <c r="C24" s="118" t="s">
        <v>169</v>
      </c>
      <c r="D24" s="26"/>
      <c r="F24" s="37" t="s">
        <v>61</v>
      </c>
      <c r="G24" s="38">
        <v>18</v>
      </c>
      <c r="H24" s="39">
        <f>VLOOKUP(G24,DATA!$A$2:$B$50,2)</f>
        <v>0</v>
      </c>
      <c r="J24" s="41" t="s">
        <v>157</v>
      </c>
      <c r="K24" s="33">
        <v>25</v>
      </c>
      <c r="L24" s="29">
        <f>VLOOKUP(K24,DATA!$A$2:$B$50,2)</f>
        <v>0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>
      <c r="A25" s="50">
        <f>DATA!A25</f>
        <v>24</v>
      </c>
      <c r="B25" s="50">
        <f>VLOOKUP(A25,DATA!$A$2:$B$50,2)</f>
        <v>0</v>
      </c>
      <c r="C25" s="118" t="s">
        <v>170</v>
      </c>
      <c r="D25" s="26"/>
      <c r="F25" s="35" t="s">
        <v>27</v>
      </c>
      <c r="G25" s="33">
        <v>17</v>
      </c>
      <c r="H25" s="29">
        <f>VLOOKUP(G25,DATA!$A$2:$B$50,2)</f>
        <v>0</v>
      </c>
      <c r="J25" s="40" t="s">
        <v>62</v>
      </c>
      <c r="K25" s="33">
        <v>33</v>
      </c>
      <c r="L25" s="29">
        <f>VLOOKUP(K25,DATA!$A$2:$B$50,2)</f>
        <v>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>
      <c r="A26" s="50">
        <f>DATA!A26</f>
        <v>25</v>
      </c>
      <c r="B26" s="50">
        <f>VLOOKUP(A26,DATA!$A$2:$B$50,2)</f>
        <v>0</v>
      </c>
      <c r="C26" s="41" t="s">
        <v>157</v>
      </c>
      <c r="D26" s="26"/>
      <c r="F26" s="35" t="s">
        <v>26</v>
      </c>
      <c r="G26" s="33">
        <v>15</v>
      </c>
      <c r="H26" s="29">
        <f>VLOOKUP(G26,DATA!$A$2:$B$50,2)</f>
        <v>0</v>
      </c>
      <c r="J26" s="40" t="s">
        <v>63</v>
      </c>
      <c r="K26" s="33">
        <v>21</v>
      </c>
      <c r="L26" s="29">
        <f>VLOOKUP(K26,DATA!$A$2:$B$50,2)</f>
        <v>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>
      <c r="A27" s="50">
        <f>DATA!A27</f>
        <v>26</v>
      </c>
      <c r="B27" s="50">
        <f>VLOOKUP(A27,DATA!$A$2:$B$50,2)</f>
        <v>0</v>
      </c>
      <c r="C27" s="118" t="s">
        <v>171</v>
      </c>
      <c r="D27" s="26"/>
      <c r="F27" s="35" t="s">
        <v>29</v>
      </c>
      <c r="G27" s="33">
        <v>23</v>
      </c>
      <c r="H27" s="29">
        <f>VLOOKUP(G27,DATA!$A$2:$B$50,2)</f>
        <v>0</v>
      </c>
      <c r="J27" s="40" t="s">
        <v>64</v>
      </c>
      <c r="K27" s="33">
        <v>36</v>
      </c>
      <c r="L27" s="29">
        <f>VLOOKUP(K27,DATA!$A$2:$B$50,2)</f>
        <v>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>
      <c r="A28" s="50">
        <f>DATA!A28</f>
        <v>27</v>
      </c>
      <c r="B28" s="50">
        <f>VLOOKUP(A28,DATA!$A$2:$B$50,2)</f>
        <v>0</v>
      </c>
      <c r="C28" s="35" t="s">
        <v>72</v>
      </c>
      <c r="D28" s="26"/>
      <c r="F28" s="35" t="s">
        <v>25</v>
      </c>
      <c r="G28" s="33">
        <v>27</v>
      </c>
      <c r="H28" s="29">
        <f>VLOOKUP(G28,DATA!$A$2:$B$50,2)</f>
        <v>0</v>
      </c>
      <c r="J28" s="40" t="s">
        <v>65</v>
      </c>
      <c r="K28" s="33">
        <v>8</v>
      </c>
      <c r="L28" s="29">
        <f>VLOOKUP(K28,DATA!$A$2:$B$50,2)</f>
        <v>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>
      <c r="A29" s="50">
        <f>DATA!A29</f>
        <v>28</v>
      </c>
      <c r="B29" s="50">
        <f>VLOOKUP(A29,DATA!$A$2:$B$50,2)</f>
        <v>0</v>
      </c>
      <c r="C29" s="36" t="s">
        <v>31</v>
      </c>
      <c r="D29" s="26"/>
      <c r="F29" s="35" t="s">
        <v>28</v>
      </c>
      <c r="G29" s="33">
        <v>12</v>
      </c>
      <c r="H29" s="29">
        <f>VLOOKUP(G29,DATA!$A$2:$B$50,2)</f>
        <v>0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>
      <c r="A30" s="50">
        <f>DATA!A30</f>
        <v>29</v>
      </c>
      <c r="B30" s="50">
        <f>VLOOKUP(A30,DATA!$A$2:$B$50,2)</f>
        <v>0</v>
      </c>
      <c r="C30" s="35" t="s">
        <v>23</v>
      </c>
      <c r="D30" s="26"/>
      <c r="F30" s="35" t="s">
        <v>30</v>
      </c>
      <c r="G30" s="33">
        <v>4</v>
      </c>
      <c r="H30" s="29">
        <f>VLOOKUP(G30,DATA!$A$2:$B$50,2)</f>
        <v>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>
      <c r="A31" s="50">
        <f>DATA!A31</f>
        <v>30</v>
      </c>
      <c r="B31" s="50">
        <f>VLOOKUP(A31,DATA!$A$2:$B$50,2)</f>
        <v>0</v>
      </c>
      <c r="C31" s="116" t="s">
        <v>74</v>
      </c>
      <c r="D31" s="26"/>
      <c r="F31" s="37" t="s">
        <v>66</v>
      </c>
      <c r="G31" s="38">
        <v>13</v>
      </c>
      <c r="H31" s="39">
        <f>VLOOKUP(G31,DATA!$A$2:$B$50,2)</f>
        <v>0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>
      <c r="A32" s="50">
        <f>DATA!A32</f>
        <v>31</v>
      </c>
      <c r="B32" s="50">
        <f>VLOOKUP(A32,DATA!$A$2:$B$50,2)</f>
        <v>0</v>
      </c>
      <c r="C32" s="37" t="s">
        <v>22</v>
      </c>
      <c r="D32" s="26"/>
      <c r="F32" s="37" t="s">
        <v>67</v>
      </c>
      <c r="G32" s="38">
        <v>15</v>
      </c>
      <c r="H32" s="39">
        <f>VLOOKUP(G32,DATA!$A$2:$B$50,2)</f>
        <v>0</v>
      </c>
      <c r="M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8">
      <c r="A33" s="50">
        <f>DATA!A33</f>
        <v>32</v>
      </c>
      <c r="B33" s="50">
        <f>VLOOKUP(A33,DATA!$A$2:$B$50,2)</f>
        <v>0</v>
      </c>
      <c r="C33" s="118" t="s">
        <v>171</v>
      </c>
      <c r="D33" s="26"/>
      <c r="E33" s="26"/>
      <c r="F33" s="35" t="s">
        <v>72</v>
      </c>
      <c r="G33" s="33">
        <v>17</v>
      </c>
      <c r="H33" s="39">
        <f>VLOOKUP(G33,DATA!$A$2:$B$50,2)</f>
        <v>0</v>
      </c>
      <c r="I33" s="26"/>
      <c r="J33" s="49" t="s">
        <v>68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8">
      <c r="A34" s="50">
        <f>DATA!A34</f>
        <v>33</v>
      </c>
      <c r="B34" s="50">
        <f>VLOOKUP(A34,DATA!$A$2:$B$50,2)</f>
        <v>0</v>
      </c>
      <c r="C34" s="116" t="s">
        <v>173</v>
      </c>
      <c r="D34" s="26"/>
      <c r="E34" s="26"/>
      <c r="F34" s="35" t="s">
        <v>72</v>
      </c>
      <c r="G34" s="33">
        <v>27</v>
      </c>
      <c r="H34" s="39">
        <f>VLOOKUP(G34,DATA!$A$2:$B$50,2)</f>
        <v>0</v>
      </c>
      <c r="I34" s="26"/>
      <c r="J34" s="49" t="s">
        <v>69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8">
      <c r="A35" s="50">
        <f>DATA!A35</f>
        <v>34</v>
      </c>
      <c r="B35" s="50">
        <f>VLOOKUP(A35,DATA!$A$2:$B$50,2)</f>
        <v>0</v>
      </c>
      <c r="C35" s="118" t="s">
        <v>174</v>
      </c>
      <c r="D35" s="26"/>
      <c r="E35" s="51"/>
      <c r="F35" s="35" t="s">
        <v>71</v>
      </c>
      <c r="G35" s="33">
        <v>23</v>
      </c>
      <c r="H35" s="39">
        <f>VLOOKUP(G35,DATA!$A$2:$B$50,2)</f>
        <v>0</v>
      </c>
      <c r="I35" s="51"/>
      <c r="J35" s="49" t="s">
        <v>70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8">
      <c r="A36" s="50">
        <f>DATA!A36</f>
        <v>35</v>
      </c>
      <c r="B36" s="50">
        <f>VLOOKUP(A36,DATA!$A$2:$B$50,2)</f>
        <v>0</v>
      </c>
      <c r="C36" s="118" t="s">
        <v>175</v>
      </c>
      <c r="D36" s="26"/>
      <c r="F36" s="35" t="s">
        <v>71</v>
      </c>
      <c r="G36" s="33">
        <v>36</v>
      </c>
      <c r="H36" s="39">
        <f>VLOOKUP(G36,DATA!$A$2:$B$50,2)</f>
        <v>0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8">
      <c r="A37" s="50">
        <f>DATA!A37</f>
        <v>36</v>
      </c>
      <c r="B37" s="50">
        <f>VLOOKUP(A37,DATA!$A$2:$B$50,2)</f>
        <v>0</v>
      </c>
      <c r="C37" s="116" t="s">
        <v>156</v>
      </c>
      <c r="D37" s="26"/>
      <c r="F37" s="61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8">
      <c r="A38" s="50">
        <f>DATA!A38</f>
        <v>37</v>
      </c>
      <c r="B38" s="50">
        <f>VLOOKUP(A38,DATA!$A$2:$B$50,2)</f>
        <v>0</v>
      </c>
      <c r="C38" s="118" t="s">
        <v>176</v>
      </c>
      <c r="D38" s="26"/>
      <c r="F38" s="61" t="s">
        <v>186</v>
      </c>
      <c r="M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8">
      <c r="A39" s="50">
        <f>DATA!A39</f>
        <v>38</v>
      </c>
      <c r="B39" s="50">
        <f>VLOOKUP(A39,DATA!$A$2:$B$50,2)</f>
        <v>0</v>
      </c>
      <c r="C39" s="50" t="s">
        <v>94</v>
      </c>
      <c r="D39" s="26"/>
      <c r="F39" s="61" t="s">
        <v>184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8">
      <c r="A40" s="26"/>
      <c r="B40" s="26"/>
      <c r="C40" s="26"/>
      <c r="D40" s="26"/>
      <c r="F40" s="61" t="s">
        <v>185</v>
      </c>
      <c r="J40" s="26"/>
      <c r="K40" s="26"/>
      <c r="L40" s="26"/>
      <c r="N40" s="26"/>
      <c r="O40" s="26"/>
      <c r="P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8" hidden="1">
      <c r="B41" s="26"/>
      <c r="C41" s="26"/>
      <c r="D41" s="26"/>
      <c r="E41" s="26"/>
      <c r="F41" s="61" t="s">
        <v>121</v>
      </c>
      <c r="G41" s="26"/>
      <c r="H41" s="26"/>
      <c r="I41" s="26"/>
      <c r="J41" s="51"/>
      <c r="K41" s="51"/>
      <c r="L41" s="51"/>
      <c r="N41" s="26"/>
      <c r="O41" s="26"/>
      <c r="P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8" hidden="1">
      <c r="D42" s="26"/>
      <c r="E42" s="51"/>
      <c r="F42" s="61" t="s">
        <v>122</v>
      </c>
      <c r="G42" s="51"/>
      <c r="H42" s="51"/>
      <c r="I42" s="51"/>
      <c r="IV42" s="26"/>
    </row>
    <row r="43" spans="1:258" hidden="1">
      <c r="D43" s="26"/>
      <c r="F43" s="17" t="s">
        <v>123</v>
      </c>
      <c r="IW43" s="25"/>
      <c r="IX43" s="25"/>
    </row>
    <row r="44" spans="1:258" hidden="1">
      <c r="A44" s="57" t="s">
        <v>76</v>
      </c>
      <c r="B44" s="26"/>
      <c r="C44" s="26"/>
      <c r="D44" s="26"/>
      <c r="F44" s="17" t="s">
        <v>124</v>
      </c>
      <c r="G44" s="28"/>
      <c r="H44" s="28"/>
      <c r="Q44" s="26"/>
      <c r="R44" s="26"/>
      <c r="S44" s="26"/>
      <c r="IW44" s="25"/>
      <c r="IX44" s="25"/>
    </row>
    <row r="45" spans="1:258" hidden="1">
      <c r="A45" s="60" t="s">
        <v>77</v>
      </c>
      <c r="B45" s="60"/>
      <c r="C45" s="60"/>
      <c r="D45" s="26"/>
      <c r="F45" s="17" t="s">
        <v>125</v>
      </c>
      <c r="Q45" s="26"/>
      <c r="R45" s="26"/>
      <c r="S45" s="26"/>
      <c r="IW45" s="25"/>
      <c r="IX45" s="25"/>
    </row>
    <row r="46" spans="1:258" hidden="1">
      <c r="A46" s="59" t="s">
        <v>80</v>
      </c>
      <c r="B46" s="26"/>
      <c r="C46" s="26"/>
      <c r="D46" s="26"/>
      <c r="F46" s="17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8" hidden="1">
      <c r="A47" s="59" t="s">
        <v>79</v>
      </c>
      <c r="B47" s="26"/>
      <c r="C47" s="26"/>
      <c r="D47" s="26"/>
      <c r="E47" s="26"/>
      <c r="F47" s="119" t="s">
        <v>178</v>
      </c>
      <c r="M47" s="52"/>
      <c r="N47" s="52"/>
      <c r="O47" s="28"/>
      <c r="P47" s="28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8" hidden="1">
      <c r="A48" s="58" t="s">
        <v>78</v>
      </c>
      <c r="B48" s="26"/>
      <c r="C48" s="26"/>
      <c r="D48" s="26"/>
      <c r="E48" s="28"/>
      <c r="F48" s="17" t="s">
        <v>126</v>
      </c>
      <c r="M48" s="60"/>
      <c r="N48" s="60"/>
      <c r="Q48" s="28"/>
      <c r="R48" s="28"/>
      <c r="S48" s="28"/>
      <c r="IW48" s="25"/>
      <c r="IX48" s="25"/>
    </row>
    <row r="49" spans="1:256" hidden="1">
      <c r="A49" s="26"/>
      <c r="B49" s="26"/>
      <c r="C49" s="26"/>
      <c r="D49" s="26"/>
      <c r="E49" s="28"/>
      <c r="F49" s="17" t="s">
        <v>127</v>
      </c>
      <c r="M49" s="60"/>
      <c r="N49" s="52"/>
      <c r="Q49" s="28"/>
      <c r="R49" s="28"/>
      <c r="S49" s="28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8" customFormat="1" hidden="1">
      <c r="F50" s="53" t="s">
        <v>128</v>
      </c>
      <c r="G50" s="25"/>
      <c r="H50" s="25"/>
      <c r="I50" s="25"/>
      <c r="J50" s="25"/>
      <c r="K50" s="25"/>
      <c r="L50" s="25"/>
      <c r="M50" s="60"/>
      <c r="N50" s="60"/>
      <c r="O50" s="25"/>
      <c r="P50" s="25"/>
      <c r="Q50" s="25"/>
      <c r="R50" s="25"/>
      <c r="S50" s="25"/>
    </row>
    <row r="51" spans="1:256" s="28" customFormat="1">
      <c r="D51" s="60"/>
      <c r="E51" s="52"/>
      <c r="G51" s="60"/>
      <c r="H51" s="60"/>
      <c r="I51" s="52"/>
      <c r="J51" s="25"/>
      <c r="K51" s="25"/>
      <c r="L51" s="25"/>
      <c r="M51" s="60"/>
      <c r="N51" s="52"/>
      <c r="O51" s="25"/>
      <c r="P51" s="25"/>
      <c r="Q51" s="25"/>
      <c r="R51" s="25"/>
      <c r="S51" s="25"/>
    </row>
    <row r="52" spans="1:256" s="28" customFormat="1" ht="18" customHeight="1">
      <c r="D52" s="60"/>
      <c r="E52" s="51"/>
      <c r="F52" s="115"/>
      <c r="G52" s="51"/>
      <c r="H52" s="51"/>
      <c r="I52" s="51"/>
      <c r="J52" s="52"/>
      <c r="K52" s="52"/>
      <c r="L52" s="52"/>
      <c r="M52" s="25"/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28" customFormat="1">
      <c r="D53" s="60"/>
      <c r="E53" s="25"/>
      <c r="G53" s="25"/>
      <c r="H53" s="25"/>
      <c r="I53" s="25"/>
      <c r="J53" s="51"/>
      <c r="K53" s="51"/>
      <c r="L53" s="5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>
      <c r="A54" s="28"/>
    </row>
    <row r="60" spans="1:256">
      <c r="A60" s="52"/>
      <c r="B60" s="26"/>
      <c r="C60" s="26"/>
      <c r="D60" s="26"/>
    </row>
    <row r="61" spans="1:256">
      <c r="A61" s="60"/>
      <c r="B61" s="28"/>
      <c r="C61" s="28"/>
      <c r="D61" s="26"/>
    </row>
    <row r="62" spans="1:256">
      <c r="B62" s="60"/>
      <c r="C62" s="60"/>
      <c r="D62" s="26"/>
    </row>
    <row r="63" spans="1:256">
      <c r="A63" s="26"/>
      <c r="B63" s="26"/>
      <c r="C63" s="26"/>
      <c r="D63" s="26"/>
      <c r="P63" s="26"/>
      <c r="Q63" s="26"/>
      <c r="R63" s="26"/>
      <c r="S63" s="26"/>
    </row>
    <row r="64" spans="1:256">
      <c r="A64" s="26"/>
      <c r="B64" s="26"/>
      <c r="C64" s="26"/>
      <c r="D64" s="26"/>
      <c r="P64" s="26"/>
      <c r="Q64" s="26"/>
      <c r="R64" s="26"/>
      <c r="S64" s="26"/>
    </row>
    <row r="65" spans="1:256">
      <c r="A65" s="26"/>
      <c r="B65" s="26"/>
      <c r="C65" s="26"/>
      <c r="D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>
      <c r="A66" s="26"/>
      <c r="B66" s="26"/>
      <c r="C66" s="26"/>
      <c r="D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>
      <c r="A67" s="26"/>
      <c r="B67" s="26"/>
      <c r="C67" s="26"/>
      <c r="D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>
      <c r="A68" s="26"/>
      <c r="B68" s="26"/>
      <c r="C68" s="26"/>
      <c r="D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>
      <c r="A69" s="26"/>
      <c r="B69" s="26"/>
      <c r="C69" s="26"/>
      <c r="D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>
      <c r="A70" s="26"/>
      <c r="B70" s="26"/>
      <c r="C70" s="26"/>
      <c r="D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>
      <c r="A71" s="26"/>
      <c r="B71" s="26"/>
      <c r="C71" s="26"/>
      <c r="D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>
      <c r="A72" s="26"/>
      <c r="B72" s="26"/>
      <c r="C72" s="26"/>
      <c r="D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>
      <c r="A73" s="26"/>
      <c r="B73" s="26"/>
      <c r="C73" s="26"/>
      <c r="D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>
      <c r="A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>
      <c r="A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zoomScale="80" zoomScaleNormal="80" workbookViewId="0">
      <selection activeCell="J18" sqref="J18"/>
    </sheetView>
  </sheetViews>
  <sheetFormatPr defaultRowHeight="15.75"/>
  <cols>
    <col min="1" max="1" width="4.75" style="82" bestFit="1" customWidth="1"/>
    <col min="2" max="2" width="7.5" style="82" bestFit="1" customWidth="1"/>
    <col min="3" max="204" width="9" style="82"/>
    <col min="205" max="205" width="13.25" style="82" bestFit="1" customWidth="1"/>
    <col min="206" max="206" width="9" style="82"/>
    <col min="207" max="207" width="16.125" style="82" bestFit="1" customWidth="1"/>
    <col min="208" max="208" width="59.5" style="82" bestFit="1" customWidth="1"/>
    <col min="209" max="209" width="13.25" style="82" bestFit="1" customWidth="1"/>
    <col min="210" max="460" width="9" style="82"/>
    <col min="461" max="461" width="13.25" style="82" bestFit="1" customWidth="1"/>
    <col min="462" max="462" width="9" style="82"/>
    <col min="463" max="463" width="16.125" style="82" bestFit="1" customWidth="1"/>
    <col min="464" max="464" width="59.5" style="82" bestFit="1" customWidth="1"/>
    <col min="465" max="465" width="13.25" style="82" bestFit="1" customWidth="1"/>
    <col min="466" max="716" width="9" style="82"/>
    <col min="717" max="717" width="13.25" style="82" bestFit="1" customWidth="1"/>
    <col min="718" max="718" width="9" style="82"/>
    <col min="719" max="719" width="16.125" style="82" bestFit="1" customWidth="1"/>
    <col min="720" max="720" width="59.5" style="82" bestFit="1" customWidth="1"/>
    <col min="721" max="721" width="13.25" style="82" bestFit="1" customWidth="1"/>
    <col min="722" max="972" width="9" style="82"/>
    <col min="973" max="973" width="13.25" style="82" bestFit="1" customWidth="1"/>
    <col min="974" max="974" width="9" style="82"/>
    <col min="975" max="975" width="16.125" style="82" bestFit="1" customWidth="1"/>
    <col min="976" max="976" width="59.5" style="82" bestFit="1" customWidth="1"/>
    <col min="977" max="977" width="13.25" style="82" bestFit="1" customWidth="1"/>
    <col min="978" max="1228" width="9" style="82"/>
    <col min="1229" max="1229" width="13.25" style="82" bestFit="1" customWidth="1"/>
    <col min="1230" max="1230" width="9" style="82"/>
    <col min="1231" max="1231" width="16.125" style="82" bestFit="1" customWidth="1"/>
    <col min="1232" max="1232" width="59.5" style="82" bestFit="1" customWidth="1"/>
    <col min="1233" max="1233" width="13.25" style="82" bestFit="1" customWidth="1"/>
    <col min="1234" max="1484" width="9" style="82"/>
    <col min="1485" max="1485" width="13.25" style="82" bestFit="1" customWidth="1"/>
    <col min="1486" max="1486" width="9" style="82"/>
    <col min="1487" max="1487" width="16.125" style="82" bestFit="1" customWidth="1"/>
    <col min="1488" max="1488" width="59.5" style="82" bestFit="1" customWidth="1"/>
    <col min="1489" max="1489" width="13.25" style="82" bestFit="1" customWidth="1"/>
    <col min="1490" max="1740" width="9" style="82"/>
    <col min="1741" max="1741" width="13.25" style="82" bestFit="1" customWidth="1"/>
    <col min="1742" max="1742" width="9" style="82"/>
    <col min="1743" max="1743" width="16.125" style="82" bestFit="1" customWidth="1"/>
    <col min="1744" max="1744" width="59.5" style="82" bestFit="1" customWidth="1"/>
    <col min="1745" max="1745" width="13.25" style="82" bestFit="1" customWidth="1"/>
    <col min="1746" max="1996" width="9" style="82"/>
    <col min="1997" max="1997" width="13.25" style="82" bestFit="1" customWidth="1"/>
    <col min="1998" max="1998" width="9" style="82"/>
    <col min="1999" max="1999" width="16.125" style="82" bestFit="1" customWidth="1"/>
    <col min="2000" max="2000" width="59.5" style="82" bestFit="1" customWidth="1"/>
    <col min="2001" max="2001" width="13.25" style="82" bestFit="1" customWidth="1"/>
    <col min="2002" max="2252" width="9" style="82"/>
    <col min="2253" max="2253" width="13.25" style="82" bestFit="1" customWidth="1"/>
    <col min="2254" max="2254" width="9" style="82"/>
    <col min="2255" max="2255" width="16.125" style="82" bestFit="1" customWidth="1"/>
    <col min="2256" max="2256" width="59.5" style="82" bestFit="1" customWidth="1"/>
    <col min="2257" max="2257" width="13.25" style="82" bestFit="1" customWidth="1"/>
    <col min="2258" max="2508" width="9" style="82"/>
    <col min="2509" max="2509" width="13.25" style="82" bestFit="1" customWidth="1"/>
    <col min="2510" max="2510" width="9" style="82"/>
    <col min="2511" max="2511" width="16.125" style="82" bestFit="1" customWidth="1"/>
    <col min="2512" max="2512" width="59.5" style="82" bestFit="1" customWidth="1"/>
    <col min="2513" max="2513" width="13.25" style="82" bestFit="1" customWidth="1"/>
    <col min="2514" max="2764" width="9" style="82"/>
    <col min="2765" max="2765" width="13.25" style="82" bestFit="1" customWidth="1"/>
    <col min="2766" max="2766" width="9" style="82"/>
    <col min="2767" max="2767" width="16.125" style="82" bestFit="1" customWidth="1"/>
    <col min="2768" max="2768" width="59.5" style="82" bestFit="1" customWidth="1"/>
    <col min="2769" max="2769" width="13.25" style="82" bestFit="1" customWidth="1"/>
    <col min="2770" max="3020" width="9" style="82"/>
    <col min="3021" max="3021" width="13.25" style="82" bestFit="1" customWidth="1"/>
    <col min="3022" max="3022" width="9" style="82"/>
    <col min="3023" max="3023" width="16.125" style="82" bestFit="1" customWidth="1"/>
    <col min="3024" max="3024" width="59.5" style="82" bestFit="1" customWidth="1"/>
    <col min="3025" max="3025" width="13.25" style="82" bestFit="1" customWidth="1"/>
    <col min="3026" max="3276" width="9" style="82"/>
    <col min="3277" max="3277" width="13.25" style="82" bestFit="1" customWidth="1"/>
    <col min="3278" max="3278" width="9" style="82"/>
    <col min="3279" max="3279" width="16.125" style="82" bestFit="1" customWidth="1"/>
    <col min="3280" max="3280" width="59.5" style="82" bestFit="1" customWidth="1"/>
    <col min="3281" max="3281" width="13.25" style="82" bestFit="1" customWidth="1"/>
    <col min="3282" max="3532" width="9" style="82"/>
    <col min="3533" max="3533" width="13.25" style="82" bestFit="1" customWidth="1"/>
    <col min="3534" max="3534" width="9" style="82"/>
    <col min="3535" max="3535" width="16.125" style="82" bestFit="1" customWidth="1"/>
    <col min="3536" max="3536" width="59.5" style="82" bestFit="1" customWidth="1"/>
    <col min="3537" max="3537" width="13.25" style="82" bestFit="1" customWidth="1"/>
    <col min="3538" max="3788" width="9" style="82"/>
    <col min="3789" max="3789" width="13.25" style="82" bestFit="1" customWidth="1"/>
    <col min="3790" max="3790" width="9" style="82"/>
    <col min="3791" max="3791" width="16.125" style="82" bestFit="1" customWidth="1"/>
    <col min="3792" max="3792" width="59.5" style="82" bestFit="1" customWidth="1"/>
    <col min="3793" max="3793" width="13.25" style="82" bestFit="1" customWidth="1"/>
    <col min="3794" max="4044" width="9" style="82"/>
    <col min="4045" max="4045" width="13.25" style="82" bestFit="1" customWidth="1"/>
    <col min="4046" max="4046" width="9" style="82"/>
    <col min="4047" max="4047" width="16.125" style="82" bestFit="1" customWidth="1"/>
    <col min="4048" max="4048" width="59.5" style="82" bestFit="1" customWidth="1"/>
    <col min="4049" max="4049" width="13.25" style="82" bestFit="1" customWidth="1"/>
    <col min="4050" max="4300" width="9" style="82"/>
    <col min="4301" max="4301" width="13.25" style="82" bestFit="1" customWidth="1"/>
    <col min="4302" max="4302" width="9" style="82"/>
    <col min="4303" max="4303" width="16.125" style="82" bestFit="1" customWidth="1"/>
    <col min="4304" max="4304" width="59.5" style="82" bestFit="1" customWidth="1"/>
    <col min="4305" max="4305" width="13.25" style="82" bestFit="1" customWidth="1"/>
    <col min="4306" max="4556" width="9" style="82"/>
    <col min="4557" max="4557" width="13.25" style="82" bestFit="1" customWidth="1"/>
    <col min="4558" max="4558" width="9" style="82"/>
    <col min="4559" max="4559" width="16.125" style="82" bestFit="1" customWidth="1"/>
    <col min="4560" max="4560" width="59.5" style="82" bestFit="1" customWidth="1"/>
    <col min="4561" max="4561" width="13.25" style="82" bestFit="1" customWidth="1"/>
    <col min="4562" max="4812" width="9" style="82"/>
    <col min="4813" max="4813" width="13.25" style="82" bestFit="1" customWidth="1"/>
    <col min="4814" max="4814" width="9" style="82"/>
    <col min="4815" max="4815" width="16.125" style="82" bestFit="1" customWidth="1"/>
    <col min="4816" max="4816" width="59.5" style="82" bestFit="1" customWidth="1"/>
    <col min="4817" max="4817" width="13.25" style="82" bestFit="1" customWidth="1"/>
    <col min="4818" max="5068" width="9" style="82"/>
    <col min="5069" max="5069" width="13.25" style="82" bestFit="1" customWidth="1"/>
    <col min="5070" max="5070" width="9" style="82"/>
    <col min="5071" max="5071" width="16.125" style="82" bestFit="1" customWidth="1"/>
    <col min="5072" max="5072" width="59.5" style="82" bestFit="1" customWidth="1"/>
    <col min="5073" max="5073" width="13.25" style="82" bestFit="1" customWidth="1"/>
    <col min="5074" max="5324" width="9" style="82"/>
    <col min="5325" max="5325" width="13.25" style="82" bestFit="1" customWidth="1"/>
    <col min="5326" max="5326" width="9" style="82"/>
    <col min="5327" max="5327" width="16.125" style="82" bestFit="1" customWidth="1"/>
    <col min="5328" max="5328" width="59.5" style="82" bestFit="1" customWidth="1"/>
    <col min="5329" max="5329" width="13.25" style="82" bestFit="1" customWidth="1"/>
    <col min="5330" max="5580" width="9" style="82"/>
    <col min="5581" max="5581" width="13.25" style="82" bestFit="1" customWidth="1"/>
    <col min="5582" max="5582" width="9" style="82"/>
    <col min="5583" max="5583" width="16.125" style="82" bestFit="1" customWidth="1"/>
    <col min="5584" max="5584" width="59.5" style="82" bestFit="1" customWidth="1"/>
    <col min="5585" max="5585" width="13.25" style="82" bestFit="1" customWidth="1"/>
    <col min="5586" max="5836" width="9" style="82"/>
    <col min="5837" max="5837" width="13.25" style="82" bestFit="1" customWidth="1"/>
    <col min="5838" max="5838" width="9" style="82"/>
    <col min="5839" max="5839" width="16.125" style="82" bestFit="1" customWidth="1"/>
    <col min="5840" max="5840" width="59.5" style="82" bestFit="1" customWidth="1"/>
    <col min="5841" max="5841" width="13.25" style="82" bestFit="1" customWidth="1"/>
    <col min="5842" max="6092" width="9" style="82"/>
    <col min="6093" max="6093" width="13.25" style="82" bestFit="1" customWidth="1"/>
    <col min="6094" max="6094" width="9" style="82"/>
    <col min="6095" max="6095" width="16.125" style="82" bestFit="1" customWidth="1"/>
    <col min="6096" max="6096" width="59.5" style="82" bestFit="1" customWidth="1"/>
    <col min="6097" max="6097" width="13.25" style="82" bestFit="1" customWidth="1"/>
    <col min="6098" max="6348" width="9" style="82"/>
    <col min="6349" max="6349" width="13.25" style="82" bestFit="1" customWidth="1"/>
    <col min="6350" max="6350" width="9" style="82"/>
    <col min="6351" max="6351" width="16.125" style="82" bestFit="1" customWidth="1"/>
    <col min="6352" max="6352" width="59.5" style="82" bestFit="1" customWidth="1"/>
    <col min="6353" max="6353" width="13.25" style="82" bestFit="1" customWidth="1"/>
    <col min="6354" max="6604" width="9" style="82"/>
    <col min="6605" max="6605" width="13.25" style="82" bestFit="1" customWidth="1"/>
    <col min="6606" max="6606" width="9" style="82"/>
    <col min="6607" max="6607" width="16.125" style="82" bestFit="1" customWidth="1"/>
    <col min="6608" max="6608" width="59.5" style="82" bestFit="1" customWidth="1"/>
    <col min="6609" max="6609" width="13.25" style="82" bestFit="1" customWidth="1"/>
    <col min="6610" max="6860" width="9" style="82"/>
    <col min="6861" max="6861" width="13.25" style="82" bestFit="1" customWidth="1"/>
    <col min="6862" max="6862" width="9" style="82"/>
    <col min="6863" max="6863" width="16.125" style="82" bestFit="1" customWidth="1"/>
    <col min="6864" max="6864" width="59.5" style="82" bestFit="1" customWidth="1"/>
    <col min="6865" max="6865" width="13.25" style="82" bestFit="1" customWidth="1"/>
    <col min="6866" max="7116" width="9" style="82"/>
    <col min="7117" max="7117" width="13.25" style="82" bestFit="1" customWidth="1"/>
    <col min="7118" max="7118" width="9" style="82"/>
    <col min="7119" max="7119" width="16.125" style="82" bestFit="1" customWidth="1"/>
    <col min="7120" max="7120" width="59.5" style="82" bestFit="1" customWidth="1"/>
    <col min="7121" max="7121" width="13.25" style="82" bestFit="1" customWidth="1"/>
    <col min="7122" max="7372" width="9" style="82"/>
    <col min="7373" max="7373" width="13.25" style="82" bestFit="1" customWidth="1"/>
    <col min="7374" max="7374" width="9" style="82"/>
    <col min="7375" max="7375" width="16.125" style="82" bestFit="1" customWidth="1"/>
    <col min="7376" max="7376" width="59.5" style="82" bestFit="1" customWidth="1"/>
    <col min="7377" max="7377" width="13.25" style="82" bestFit="1" customWidth="1"/>
    <col min="7378" max="7628" width="9" style="82"/>
    <col min="7629" max="7629" width="13.25" style="82" bestFit="1" customWidth="1"/>
    <col min="7630" max="7630" width="9" style="82"/>
    <col min="7631" max="7631" width="16.125" style="82" bestFit="1" customWidth="1"/>
    <col min="7632" max="7632" width="59.5" style="82" bestFit="1" customWidth="1"/>
    <col min="7633" max="7633" width="13.25" style="82" bestFit="1" customWidth="1"/>
    <col min="7634" max="7884" width="9" style="82"/>
    <col min="7885" max="7885" width="13.25" style="82" bestFit="1" customWidth="1"/>
    <col min="7886" max="7886" width="9" style="82"/>
    <col min="7887" max="7887" width="16.125" style="82" bestFit="1" customWidth="1"/>
    <col min="7888" max="7888" width="59.5" style="82" bestFit="1" customWidth="1"/>
    <col min="7889" max="7889" width="13.25" style="82" bestFit="1" customWidth="1"/>
    <col min="7890" max="8140" width="9" style="82"/>
    <col min="8141" max="8141" width="13.25" style="82" bestFit="1" customWidth="1"/>
    <col min="8142" max="8142" width="9" style="82"/>
    <col min="8143" max="8143" width="16.125" style="82" bestFit="1" customWidth="1"/>
    <col min="8144" max="8144" width="59.5" style="82" bestFit="1" customWidth="1"/>
    <col min="8145" max="8145" width="13.25" style="82" bestFit="1" customWidth="1"/>
    <col min="8146" max="8396" width="9" style="82"/>
    <col min="8397" max="8397" width="13.25" style="82" bestFit="1" customWidth="1"/>
    <col min="8398" max="8398" width="9" style="82"/>
    <col min="8399" max="8399" width="16.125" style="82" bestFit="1" customWidth="1"/>
    <col min="8400" max="8400" width="59.5" style="82" bestFit="1" customWidth="1"/>
    <col min="8401" max="8401" width="13.25" style="82" bestFit="1" customWidth="1"/>
    <col min="8402" max="8652" width="9" style="82"/>
    <col min="8653" max="8653" width="13.25" style="82" bestFit="1" customWidth="1"/>
    <col min="8654" max="8654" width="9" style="82"/>
    <col min="8655" max="8655" width="16.125" style="82" bestFit="1" customWidth="1"/>
    <col min="8656" max="8656" width="59.5" style="82" bestFit="1" customWidth="1"/>
    <col min="8657" max="8657" width="13.25" style="82" bestFit="1" customWidth="1"/>
    <col min="8658" max="8908" width="9" style="82"/>
    <col min="8909" max="8909" width="13.25" style="82" bestFit="1" customWidth="1"/>
    <col min="8910" max="8910" width="9" style="82"/>
    <col min="8911" max="8911" width="16.125" style="82" bestFit="1" customWidth="1"/>
    <col min="8912" max="8912" width="59.5" style="82" bestFit="1" customWidth="1"/>
    <col min="8913" max="8913" width="13.25" style="82" bestFit="1" customWidth="1"/>
    <col min="8914" max="9164" width="9" style="82"/>
    <col min="9165" max="9165" width="13.25" style="82" bestFit="1" customWidth="1"/>
    <col min="9166" max="9166" width="9" style="82"/>
    <col min="9167" max="9167" width="16.125" style="82" bestFit="1" customWidth="1"/>
    <col min="9168" max="9168" width="59.5" style="82" bestFit="1" customWidth="1"/>
    <col min="9169" max="9169" width="13.25" style="82" bestFit="1" customWidth="1"/>
    <col min="9170" max="9420" width="9" style="82"/>
    <col min="9421" max="9421" width="13.25" style="82" bestFit="1" customWidth="1"/>
    <col min="9422" max="9422" width="9" style="82"/>
    <col min="9423" max="9423" width="16.125" style="82" bestFit="1" customWidth="1"/>
    <col min="9424" max="9424" width="59.5" style="82" bestFit="1" customWidth="1"/>
    <col min="9425" max="9425" width="13.25" style="82" bestFit="1" customWidth="1"/>
    <col min="9426" max="9676" width="9" style="82"/>
    <col min="9677" max="9677" width="13.25" style="82" bestFit="1" customWidth="1"/>
    <col min="9678" max="9678" width="9" style="82"/>
    <col min="9679" max="9679" width="16.125" style="82" bestFit="1" customWidth="1"/>
    <col min="9680" max="9680" width="59.5" style="82" bestFit="1" customWidth="1"/>
    <col min="9681" max="9681" width="13.25" style="82" bestFit="1" customWidth="1"/>
    <col min="9682" max="9932" width="9" style="82"/>
    <col min="9933" max="9933" width="13.25" style="82" bestFit="1" customWidth="1"/>
    <col min="9934" max="9934" width="9" style="82"/>
    <col min="9935" max="9935" width="16.125" style="82" bestFit="1" customWidth="1"/>
    <col min="9936" max="9936" width="59.5" style="82" bestFit="1" customWidth="1"/>
    <col min="9937" max="9937" width="13.25" style="82" bestFit="1" customWidth="1"/>
    <col min="9938" max="10188" width="9" style="82"/>
    <col min="10189" max="10189" width="13.25" style="82" bestFit="1" customWidth="1"/>
    <col min="10190" max="10190" width="9" style="82"/>
    <col min="10191" max="10191" width="16.125" style="82" bestFit="1" customWidth="1"/>
    <col min="10192" max="10192" width="59.5" style="82" bestFit="1" customWidth="1"/>
    <col min="10193" max="10193" width="13.25" style="82" bestFit="1" customWidth="1"/>
    <col min="10194" max="10444" width="9" style="82"/>
    <col min="10445" max="10445" width="13.25" style="82" bestFit="1" customWidth="1"/>
    <col min="10446" max="10446" width="9" style="82"/>
    <col min="10447" max="10447" width="16.125" style="82" bestFit="1" customWidth="1"/>
    <col min="10448" max="10448" width="59.5" style="82" bestFit="1" customWidth="1"/>
    <col min="10449" max="10449" width="13.25" style="82" bestFit="1" customWidth="1"/>
    <col min="10450" max="10700" width="9" style="82"/>
    <col min="10701" max="10701" width="13.25" style="82" bestFit="1" customWidth="1"/>
    <col min="10702" max="10702" width="9" style="82"/>
    <col min="10703" max="10703" width="16.125" style="82" bestFit="1" customWidth="1"/>
    <col min="10704" max="10704" width="59.5" style="82" bestFit="1" customWidth="1"/>
    <col min="10705" max="10705" width="13.25" style="82" bestFit="1" customWidth="1"/>
    <col min="10706" max="10956" width="9" style="82"/>
    <col min="10957" max="10957" width="13.25" style="82" bestFit="1" customWidth="1"/>
    <col min="10958" max="10958" width="9" style="82"/>
    <col min="10959" max="10959" width="16.125" style="82" bestFit="1" customWidth="1"/>
    <col min="10960" max="10960" width="59.5" style="82" bestFit="1" customWidth="1"/>
    <col min="10961" max="10961" width="13.25" style="82" bestFit="1" customWidth="1"/>
    <col min="10962" max="11212" width="9" style="82"/>
    <col min="11213" max="11213" width="13.25" style="82" bestFit="1" customWidth="1"/>
    <col min="11214" max="11214" width="9" style="82"/>
    <col min="11215" max="11215" width="16.125" style="82" bestFit="1" customWidth="1"/>
    <col min="11216" max="11216" width="59.5" style="82" bestFit="1" customWidth="1"/>
    <col min="11217" max="11217" width="13.25" style="82" bestFit="1" customWidth="1"/>
    <col min="11218" max="11468" width="9" style="82"/>
    <col min="11469" max="11469" width="13.25" style="82" bestFit="1" customWidth="1"/>
    <col min="11470" max="11470" width="9" style="82"/>
    <col min="11471" max="11471" width="16.125" style="82" bestFit="1" customWidth="1"/>
    <col min="11472" max="11472" width="59.5" style="82" bestFit="1" customWidth="1"/>
    <col min="11473" max="11473" width="13.25" style="82" bestFit="1" customWidth="1"/>
    <col min="11474" max="11724" width="9" style="82"/>
    <col min="11725" max="11725" width="13.25" style="82" bestFit="1" customWidth="1"/>
    <col min="11726" max="11726" width="9" style="82"/>
    <col min="11727" max="11727" width="16.125" style="82" bestFit="1" customWidth="1"/>
    <col min="11728" max="11728" width="59.5" style="82" bestFit="1" customWidth="1"/>
    <col min="11729" max="11729" width="13.25" style="82" bestFit="1" customWidth="1"/>
    <col min="11730" max="11980" width="9" style="82"/>
    <col min="11981" max="11981" width="13.25" style="82" bestFit="1" customWidth="1"/>
    <col min="11982" max="11982" width="9" style="82"/>
    <col min="11983" max="11983" width="16.125" style="82" bestFit="1" customWidth="1"/>
    <col min="11984" max="11984" width="59.5" style="82" bestFit="1" customWidth="1"/>
    <col min="11985" max="11985" width="13.25" style="82" bestFit="1" customWidth="1"/>
    <col min="11986" max="12236" width="9" style="82"/>
    <col min="12237" max="12237" width="13.25" style="82" bestFit="1" customWidth="1"/>
    <col min="12238" max="12238" width="9" style="82"/>
    <col min="12239" max="12239" width="16.125" style="82" bestFit="1" customWidth="1"/>
    <col min="12240" max="12240" width="59.5" style="82" bestFit="1" customWidth="1"/>
    <col min="12241" max="12241" width="13.25" style="82" bestFit="1" customWidth="1"/>
    <col min="12242" max="12492" width="9" style="82"/>
    <col min="12493" max="12493" width="13.25" style="82" bestFit="1" customWidth="1"/>
    <col min="12494" max="12494" width="9" style="82"/>
    <col min="12495" max="12495" width="16.125" style="82" bestFit="1" customWidth="1"/>
    <col min="12496" max="12496" width="59.5" style="82" bestFit="1" customWidth="1"/>
    <col min="12497" max="12497" width="13.25" style="82" bestFit="1" customWidth="1"/>
    <col min="12498" max="12748" width="9" style="82"/>
    <col min="12749" max="12749" width="13.25" style="82" bestFit="1" customWidth="1"/>
    <col min="12750" max="12750" width="9" style="82"/>
    <col min="12751" max="12751" width="16.125" style="82" bestFit="1" customWidth="1"/>
    <col min="12752" max="12752" width="59.5" style="82" bestFit="1" customWidth="1"/>
    <col min="12753" max="12753" width="13.25" style="82" bestFit="1" customWidth="1"/>
    <col min="12754" max="13004" width="9" style="82"/>
    <col min="13005" max="13005" width="13.25" style="82" bestFit="1" customWidth="1"/>
    <col min="13006" max="13006" width="9" style="82"/>
    <col min="13007" max="13007" width="16.125" style="82" bestFit="1" customWidth="1"/>
    <col min="13008" max="13008" width="59.5" style="82" bestFit="1" customWidth="1"/>
    <col min="13009" max="13009" width="13.25" style="82" bestFit="1" customWidth="1"/>
    <col min="13010" max="13260" width="9" style="82"/>
    <col min="13261" max="13261" width="13.25" style="82" bestFit="1" customWidth="1"/>
    <col min="13262" max="13262" width="9" style="82"/>
    <col min="13263" max="13263" width="16.125" style="82" bestFit="1" customWidth="1"/>
    <col min="13264" max="13264" width="59.5" style="82" bestFit="1" customWidth="1"/>
    <col min="13265" max="13265" width="13.25" style="82" bestFit="1" customWidth="1"/>
    <col min="13266" max="13516" width="9" style="82"/>
    <col min="13517" max="13517" width="13.25" style="82" bestFit="1" customWidth="1"/>
    <col min="13518" max="13518" width="9" style="82"/>
    <col min="13519" max="13519" width="16.125" style="82" bestFit="1" customWidth="1"/>
    <col min="13520" max="13520" width="59.5" style="82" bestFit="1" customWidth="1"/>
    <col min="13521" max="13521" width="13.25" style="82" bestFit="1" customWidth="1"/>
    <col min="13522" max="13772" width="9" style="82"/>
    <col min="13773" max="13773" width="13.25" style="82" bestFit="1" customWidth="1"/>
    <col min="13774" max="13774" width="9" style="82"/>
    <col min="13775" max="13775" width="16.125" style="82" bestFit="1" customWidth="1"/>
    <col min="13776" max="13776" width="59.5" style="82" bestFit="1" customWidth="1"/>
    <col min="13777" max="13777" width="13.25" style="82" bestFit="1" customWidth="1"/>
    <col min="13778" max="14028" width="9" style="82"/>
    <col min="14029" max="14029" width="13.25" style="82" bestFit="1" customWidth="1"/>
    <col min="14030" max="14030" width="9" style="82"/>
    <col min="14031" max="14031" width="16.125" style="82" bestFit="1" customWidth="1"/>
    <col min="14032" max="14032" width="59.5" style="82" bestFit="1" customWidth="1"/>
    <col min="14033" max="14033" width="13.25" style="82" bestFit="1" customWidth="1"/>
    <col min="14034" max="14284" width="9" style="82"/>
    <col min="14285" max="14285" width="13.25" style="82" bestFit="1" customWidth="1"/>
    <col min="14286" max="14286" width="9" style="82"/>
    <col min="14287" max="14287" width="16.125" style="82" bestFit="1" customWidth="1"/>
    <col min="14288" max="14288" width="59.5" style="82" bestFit="1" customWidth="1"/>
    <col min="14289" max="14289" width="13.25" style="82" bestFit="1" customWidth="1"/>
    <col min="14290" max="14540" width="9" style="82"/>
    <col min="14541" max="14541" width="13.25" style="82" bestFit="1" customWidth="1"/>
    <col min="14542" max="14542" width="9" style="82"/>
    <col min="14543" max="14543" width="16.125" style="82" bestFit="1" customWidth="1"/>
    <col min="14544" max="14544" width="59.5" style="82" bestFit="1" customWidth="1"/>
    <col min="14545" max="14545" width="13.25" style="82" bestFit="1" customWidth="1"/>
    <col min="14546" max="14796" width="9" style="82"/>
    <col min="14797" max="14797" width="13.25" style="82" bestFit="1" customWidth="1"/>
    <col min="14798" max="14798" width="9" style="82"/>
    <col min="14799" max="14799" width="16.125" style="82" bestFit="1" customWidth="1"/>
    <col min="14800" max="14800" width="59.5" style="82" bestFit="1" customWidth="1"/>
    <col min="14801" max="14801" width="13.25" style="82" bestFit="1" customWidth="1"/>
    <col min="14802" max="15052" width="9" style="82"/>
    <col min="15053" max="15053" width="13.25" style="82" bestFit="1" customWidth="1"/>
    <col min="15054" max="15054" width="9" style="82"/>
    <col min="15055" max="15055" width="16.125" style="82" bestFit="1" customWidth="1"/>
    <col min="15056" max="15056" width="59.5" style="82" bestFit="1" customWidth="1"/>
    <col min="15057" max="15057" width="13.25" style="82" bestFit="1" customWidth="1"/>
    <col min="15058" max="15308" width="9" style="82"/>
    <col min="15309" max="15309" width="13.25" style="82" bestFit="1" customWidth="1"/>
    <col min="15310" max="15310" width="9" style="82"/>
    <col min="15311" max="15311" width="16.125" style="82" bestFit="1" customWidth="1"/>
    <col min="15312" max="15312" width="59.5" style="82" bestFit="1" customWidth="1"/>
    <col min="15313" max="15313" width="13.25" style="82" bestFit="1" customWidth="1"/>
    <col min="15314" max="15564" width="9" style="82"/>
    <col min="15565" max="15565" width="13.25" style="82" bestFit="1" customWidth="1"/>
    <col min="15566" max="15566" width="9" style="82"/>
    <col min="15567" max="15567" width="16.125" style="82" bestFit="1" customWidth="1"/>
    <col min="15568" max="15568" width="59.5" style="82" bestFit="1" customWidth="1"/>
    <col min="15569" max="15569" width="13.25" style="82" bestFit="1" customWidth="1"/>
    <col min="15570" max="15820" width="9" style="82"/>
    <col min="15821" max="15821" width="13.25" style="82" bestFit="1" customWidth="1"/>
    <col min="15822" max="15822" width="9" style="82"/>
    <col min="15823" max="15823" width="16.125" style="82" bestFit="1" customWidth="1"/>
    <col min="15824" max="15824" width="59.5" style="82" bestFit="1" customWidth="1"/>
    <col min="15825" max="15825" width="13.25" style="82" bestFit="1" customWidth="1"/>
    <col min="15826" max="16076" width="9" style="82"/>
    <col min="16077" max="16077" width="13.25" style="82" bestFit="1" customWidth="1"/>
    <col min="16078" max="16078" width="9" style="82"/>
    <col min="16079" max="16079" width="16.125" style="82" bestFit="1" customWidth="1"/>
    <col min="16080" max="16080" width="59.5" style="82" bestFit="1" customWidth="1"/>
    <col min="16081" max="16081" width="13.25" style="82" bestFit="1" customWidth="1"/>
    <col min="16082" max="16384" width="9" style="82"/>
  </cols>
  <sheetData>
    <row r="1" spans="1:2" ht="27.75" customHeight="1" thickBot="1">
      <c r="A1" s="80" t="s">
        <v>91</v>
      </c>
      <c r="B1" s="81" t="s">
        <v>90</v>
      </c>
    </row>
    <row r="2" spans="1:2">
      <c r="A2" s="83">
        <v>1</v>
      </c>
      <c r="B2" s="78"/>
    </row>
    <row r="3" spans="1:2">
      <c r="A3" s="84">
        <v>2</v>
      </c>
      <c r="B3" s="77"/>
    </row>
    <row r="4" spans="1:2">
      <c r="A4" s="84">
        <v>3</v>
      </c>
      <c r="B4" s="77"/>
    </row>
    <row r="5" spans="1:2">
      <c r="A5" s="84">
        <v>4</v>
      </c>
      <c r="B5" s="77"/>
    </row>
    <row r="6" spans="1:2" ht="16.5" thickBot="1">
      <c r="A6" s="85">
        <v>5</v>
      </c>
      <c r="B6" s="79"/>
    </row>
    <row r="7" spans="1:2">
      <c r="A7" s="83">
        <v>6</v>
      </c>
      <c r="B7" s="78"/>
    </row>
    <row r="8" spans="1:2">
      <c r="A8" s="84">
        <v>7</v>
      </c>
      <c r="B8" s="77"/>
    </row>
    <row r="9" spans="1:2">
      <c r="A9" s="84">
        <v>8</v>
      </c>
      <c r="B9" s="77"/>
    </row>
    <row r="10" spans="1:2">
      <c r="A10" s="84">
        <v>9</v>
      </c>
      <c r="B10" s="77"/>
    </row>
    <row r="11" spans="1:2" ht="16.5" thickBot="1">
      <c r="A11" s="85">
        <v>10</v>
      </c>
      <c r="B11" s="79"/>
    </row>
    <row r="12" spans="1:2">
      <c r="A12" s="83">
        <v>11</v>
      </c>
      <c r="B12" s="78"/>
    </row>
    <row r="13" spans="1:2">
      <c r="A13" s="84">
        <v>12</v>
      </c>
      <c r="B13" s="77"/>
    </row>
    <row r="14" spans="1:2">
      <c r="A14" s="84">
        <v>13</v>
      </c>
      <c r="B14" s="77"/>
    </row>
    <row r="15" spans="1:2">
      <c r="A15" s="84">
        <v>14</v>
      </c>
      <c r="B15" s="77"/>
    </row>
    <row r="16" spans="1:2" ht="16.5" thickBot="1">
      <c r="A16" s="85">
        <v>15</v>
      </c>
      <c r="B16" s="79"/>
    </row>
    <row r="17" spans="1:2">
      <c r="A17" s="83">
        <v>16</v>
      </c>
      <c r="B17" s="78"/>
    </row>
    <row r="18" spans="1:2">
      <c r="A18" s="84">
        <v>17</v>
      </c>
      <c r="B18" s="77"/>
    </row>
    <row r="19" spans="1:2">
      <c r="A19" s="84">
        <v>18</v>
      </c>
      <c r="B19" s="77"/>
    </row>
    <row r="20" spans="1:2">
      <c r="A20" s="84">
        <v>19</v>
      </c>
      <c r="B20" s="77"/>
    </row>
    <row r="21" spans="1:2" ht="16.5" thickBot="1">
      <c r="A21" s="85">
        <v>20</v>
      </c>
      <c r="B21" s="79"/>
    </row>
    <row r="22" spans="1:2">
      <c r="A22" s="83">
        <v>21</v>
      </c>
      <c r="B22" s="78"/>
    </row>
    <row r="23" spans="1:2">
      <c r="A23" s="84">
        <v>22</v>
      </c>
      <c r="B23" s="77"/>
    </row>
    <row r="24" spans="1:2">
      <c r="A24" s="84">
        <v>23</v>
      </c>
      <c r="B24" s="77"/>
    </row>
    <row r="25" spans="1:2">
      <c r="A25" s="84">
        <v>24</v>
      </c>
      <c r="B25" s="77"/>
    </row>
    <row r="26" spans="1:2" ht="16.5" thickBot="1">
      <c r="A26" s="85">
        <v>25</v>
      </c>
      <c r="B26" s="79"/>
    </row>
    <row r="27" spans="1:2">
      <c r="A27" s="83">
        <v>26</v>
      </c>
      <c r="B27" s="78"/>
    </row>
    <row r="28" spans="1:2">
      <c r="A28" s="84">
        <v>27</v>
      </c>
      <c r="B28" s="77"/>
    </row>
    <row r="29" spans="1:2">
      <c r="A29" s="84">
        <v>28</v>
      </c>
      <c r="B29" s="77"/>
    </row>
    <row r="30" spans="1:2">
      <c r="A30" s="84">
        <v>29</v>
      </c>
      <c r="B30" s="77"/>
    </row>
    <row r="31" spans="1:2" ht="16.5" thickBot="1">
      <c r="A31" s="85">
        <v>30</v>
      </c>
      <c r="B31" s="79"/>
    </row>
    <row r="32" spans="1:2">
      <c r="A32" s="83">
        <v>31</v>
      </c>
      <c r="B32" s="78"/>
    </row>
    <row r="33" spans="1:2">
      <c r="A33" s="84">
        <v>32</v>
      </c>
      <c r="B33" s="77"/>
    </row>
    <row r="34" spans="1:2">
      <c r="A34" s="84">
        <v>33</v>
      </c>
      <c r="B34" s="77"/>
    </row>
    <row r="35" spans="1:2">
      <c r="A35" s="84">
        <v>34</v>
      </c>
      <c r="B35" s="77"/>
    </row>
    <row r="36" spans="1:2" ht="16.5" thickBot="1">
      <c r="A36" s="85">
        <v>35</v>
      </c>
      <c r="B36" s="79"/>
    </row>
    <row r="37" spans="1:2">
      <c r="A37" s="84">
        <v>36</v>
      </c>
      <c r="B37" s="77"/>
    </row>
    <row r="38" spans="1:2">
      <c r="A38" s="84">
        <v>37</v>
      </c>
      <c r="B38" s="77"/>
    </row>
    <row r="39" spans="1:2" ht="16.5" thickBot="1">
      <c r="A39" s="85">
        <v>38</v>
      </c>
      <c r="B39" s="79"/>
    </row>
  </sheetData>
  <phoneticPr fontId="9" type="noConversion"/>
  <pageMargins left="0.7" right="0.7" top="0.75" bottom="0.75" header="0.3" footer="0.3"/>
  <pageSetup paperSize="9" fitToWidth="0" orientation="portrait" r:id="rId1"/>
  <headerFooter>
    <oddHeader>&amp;C&amp;F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90"/>
  <sheetViews>
    <sheetView workbookViewId="0">
      <selection activeCell="R10" sqref="R10"/>
    </sheetView>
  </sheetViews>
  <sheetFormatPr defaultColWidth="6.625" defaultRowHeight="16.5"/>
  <cols>
    <col min="1" max="1" width="6.375" style="69" customWidth="1"/>
    <col min="2" max="2" width="11.5" style="69" customWidth="1"/>
    <col min="3" max="10" width="6.625" style="69"/>
    <col min="11" max="15" width="0" style="69" hidden="1" customWidth="1"/>
    <col min="16" max="21" width="6.625" style="69"/>
    <col min="22" max="25" width="0" style="69" hidden="1" customWidth="1"/>
    <col min="26" max="16384" width="6.625" style="68"/>
  </cols>
  <sheetData>
    <row r="1" spans="1:30" ht="20.25" customHeight="1">
      <c r="A1" s="71" t="s">
        <v>88</v>
      </c>
    </row>
    <row r="2" spans="1:30" ht="20.25" customHeight="1">
      <c r="A2" s="72" t="s">
        <v>86</v>
      </c>
    </row>
    <row r="3" spans="1:30" ht="20.25" customHeight="1">
      <c r="A3" s="68"/>
      <c r="B3" s="69" t="s">
        <v>81</v>
      </c>
    </row>
    <row r="4" spans="1:30" ht="20.25" customHeight="1">
      <c r="A4" s="68"/>
      <c r="B4" s="69" t="s">
        <v>82</v>
      </c>
    </row>
    <row r="5" spans="1:30" ht="20.25" customHeight="1">
      <c r="A5" s="72" t="s">
        <v>83</v>
      </c>
    </row>
    <row r="6" spans="1:30" ht="20.25" customHeight="1">
      <c r="A6" s="72" t="s">
        <v>87</v>
      </c>
      <c r="B6" s="68"/>
      <c r="C6" s="68"/>
      <c r="D6" s="68"/>
      <c r="E6" s="68"/>
      <c r="F6" s="68"/>
      <c r="G6" s="68"/>
      <c r="H6" s="68"/>
    </row>
    <row r="7" spans="1:30" ht="20.25" customHeight="1">
      <c r="A7" s="68"/>
      <c r="B7" s="68"/>
      <c r="C7" s="68"/>
      <c r="D7" s="68"/>
      <c r="E7" s="68"/>
      <c r="F7" s="68"/>
      <c r="G7" s="68"/>
      <c r="H7" s="68"/>
    </row>
    <row r="8" spans="1:30" ht="20.25" customHeight="1">
      <c r="A8" s="70" t="s">
        <v>0</v>
      </c>
      <c r="B8" s="70" t="s">
        <v>1</v>
      </c>
      <c r="C8" s="73">
        <v>1</v>
      </c>
      <c r="D8" s="73">
        <f>C8+1</f>
        <v>2</v>
      </c>
      <c r="E8" s="73">
        <f t="shared" ref="E8:O8" si="0">D8+1</f>
        <v>3</v>
      </c>
      <c r="F8" s="73">
        <f t="shared" si="0"/>
        <v>4</v>
      </c>
      <c r="G8" s="73">
        <f t="shared" si="0"/>
        <v>5</v>
      </c>
      <c r="H8" s="73">
        <f t="shared" si="0"/>
        <v>6</v>
      </c>
      <c r="I8" s="73">
        <f t="shared" si="0"/>
        <v>7</v>
      </c>
      <c r="J8" s="73">
        <f t="shared" si="0"/>
        <v>8</v>
      </c>
      <c r="K8" s="73">
        <f t="shared" si="0"/>
        <v>9</v>
      </c>
      <c r="L8" s="73">
        <f t="shared" si="0"/>
        <v>10</v>
      </c>
      <c r="M8" s="73">
        <f t="shared" si="0"/>
        <v>11</v>
      </c>
      <c r="N8" s="73">
        <f t="shared" si="0"/>
        <v>12</v>
      </c>
      <c r="O8" s="73">
        <f t="shared" si="0"/>
        <v>13</v>
      </c>
      <c r="P8" s="73">
        <v>9</v>
      </c>
      <c r="Q8" s="73">
        <f>P8+1</f>
        <v>10</v>
      </c>
      <c r="R8" s="73">
        <f t="shared" ref="R8:W8" si="1">Q8+1</f>
        <v>11</v>
      </c>
      <c r="S8" s="73">
        <f t="shared" si="1"/>
        <v>12</v>
      </c>
      <c r="T8" s="73">
        <f t="shared" si="1"/>
        <v>13</v>
      </c>
      <c r="U8" s="73">
        <f t="shared" si="1"/>
        <v>14</v>
      </c>
      <c r="V8" s="73">
        <f t="shared" si="1"/>
        <v>15</v>
      </c>
      <c r="W8" s="73">
        <f t="shared" si="1"/>
        <v>16</v>
      </c>
      <c r="X8" s="68"/>
      <c r="Y8" s="68"/>
    </row>
    <row r="9" spans="1:30" ht="20.25" customHeight="1">
      <c r="A9" s="70">
        <f>DATA!A2</f>
        <v>1</v>
      </c>
      <c r="B9" s="74">
        <f>VLOOKUP(A9,DATA!$A$2:$B$50,2)</f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68"/>
      <c r="Y9" s="68"/>
      <c r="AA9" s="69"/>
      <c r="AB9" s="69"/>
      <c r="AC9" s="69"/>
      <c r="AD9" s="69"/>
    </row>
    <row r="10" spans="1:30" ht="20.25" customHeight="1">
      <c r="A10" s="70">
        <f>DATA!A3</f>
        <v>2</v>
      </c>
      <c r="B10" s="74">
        <f>VLOOKUP(A10,DATA!$A$2:$B$50,2)</f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68"/>
      <c r="Y10" s="68"/>
      <c r="AA10" s="69"/>
      <c r="AB10" s="69"/>
      <c r="AC10" s="69"/>
      <c r="AD10" s="69"/>
    </row>
    <row r="11" spans="1:30" ht="20.25" customHeight="1">
      <c r="A11" s="70">
        <f>DATA!A4</f>
        <v>3</v>
      </c>
      <c r="B11" s="74">
        <f>VLOOKUP(A11,DATA!$A$2:$B$50,2)</f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68"/>
      <c r="Y11" s="68"/>
      <c r="AA11" s="69"/>
      <c r="AB11" s="69"/>
      <c r="AC11" s="69"/>
      <c r="AD11" s="69"/>
    </row>
    <row r="12" spans="1:30" ht="20.25" customHeight="1">
      <c r="A12" s="70">
        <f>DATA!A5</f>
        <v>4</v>
      </c>
      <c r="B12" s="74">
        <f>VLOOKUP(A12,DATA!$A$2:$B$50,2)</f>
        <v>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68"/>
      <c r="Y12" s="68"/>
      <c r="AA12" s="69"/>
      <c r="AB12" s="69"/>
      <c r="AC12" s="69"/>
      <c r="AD12" s="69"/>
    </row>
    <row r="13" spans="1:30" ht="20.25" customHeight="1">
      <c r="A13" s="70">
        <f>DATA!A6</f>
        <v>5</v>
      </c>
      <c r="B13" s="74">
        <f>VLOOKUP(A13,DATA!$A$2:$B$50,2)</f>
        <v>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68"/>
      <c r="Y13" s="68"/>
      <c r="AA13" s="69"/>
      <c r="AB13" s="69"/>
      <c r="AC13" s="69"/>
      <c r="AD13" s="69"/>
    </row>
    <row r="14" spans="1:30" ht="20.25" customHeight="1">
      <c r="A14" s="70">
        <f>DATA!A7</f>
        <v>6</v>
      </c>
      <c r="B14" s="74">
        <f>VLOOKUP(A14,DATA!$A$2:$B$50,2)</f>
        <v>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68"/>
      <c r="Y14" s="68"/>
      <c r="AA14" s="69"/>
      <c r="AB14" s="69"/>
      <c r="AC14" s="69"/>
      <c r="AD14" s="69"/>
    </row>
    <row r="15" spans="1:30" ht="20.25" customHeight="1">
      <c r="A15" s="70">
        <f>DATA!A8</f>
        <v>7</v>
      </c>
      <c r="B15" s="74">
        <f>VLOOKUP(A15,DATA!$A$2:$B$50,2)</f>
        <v>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68"/>
      <c r="Y15" s="68"/>
      <c r="AA15" s="69"/>
      <c r="AB15" s="69"/>
      <c r="AC15" s="69"/>
      <c r="AD15" s="69"/>
    </row>
    <row r="16" spans="1:30" ht="20.25" customHeight="1">
      <c r="A16" s="70">
        <f>DATA!A9</f>
        <v>8</v>
      </c>
      <c r="B16" s="74">
        <f>VLOOKUP(A16,DATA!$A$2:$B$50,2)</f>
        <v>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68"/>
      <c r="Y16" s="68"/>
      <c r="AA16" s="69"/>
      <c r="AB16" s="69"/>
      <c r="AC16" s="69"/>
      <c r="AD16" s="69"/>
    </row>
    <row r="17" spans="1:30" ht="20.25" customHeight="1">
      <c r="A17" s="70">
        <f>DATA!A10</f>
        <v>9</v>
      </c>
      <c r="B17" s="74">
        <f>VLOOKUP(A17,DATA!$A$2:$B$50,2)</f>
        <v>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68"/>
      <c r="Y17" s="68"/>
      <c r="AA17" s="69"/>
      <c r="AB17" s="69"/>
      <c r="AC17" s="69"/>
      <c r="AD17" s="69"/>
    </row>
    <row r="18" spans="1:30" ht="20.25" customHeight="1">
      <c r="A18" s="70">
        <f>DATA!A11</f>
        <v>10</v>
      </c>
      <c r="B18" s="74">
        <f>VLOOKUP(A18,DATA!$A$2:$B$50,2)</f>
        <v>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68"/>
      <c r="Y18" s="68"/>
      <c r="AA18" s="69"/>
      <c r="AB18" s="69"/>
      <c r="AC18" s="69"/>
      <c r="AD18" s="69"/>
    </row>
    <row r="19" spans="1:30" ht="20.25" customHeight="1">
      <c r="A19" s="70">
        <f>DATA!A12</f>
        <v>11</v>
      </c>
      <c r="B19" s="74">
        <f>VLOOKUP(A19,DATA!$A$2:$B$50,2)</f>
        <v>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68"/>
      <c r="Y19" s="68"/>
      <c r="AA19" s="69"/>
      <c r="AB19" s="69"/>
      <c r="AC19" s="69"/>
      <c r="AD19" s="69"/>
    </row>
    <row r="20" spans="1:30" ht="20.25" customHeight="1">
      <c r="A20" s="70">
        <f>DATA!A13</f>
        <v>12</v>
      </c>
      <c r="B20" s="74">
        <f>VLOOKUP(A20,DATA!$A$2:$B$50,2)</f>
        <v>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68"/>
      <c r="Y20" s="68"/>
      <c r="AA20" s="69"/>
      <c r="AB20" s="69"/>
      <c r="AC20" s="69"/>
      <c r="AD20" s="69"/>
    </row>
    <row r="21" spans="1:30" ht="20.25" customHeight="1">
      <c r="A21" s="70">
        <f>DATA!A14</f>
        <v>13</v>
      </c>
      <c r="B21" s="74">
        <f>VLOOKUP(A21,DATA!$A$2:$B$50,2)</f>
        <v>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68"/>
      <c r="Y21" s="68"/>
      <c r="AA21" s="69"/>
      <c r="AB21" s="69"/>
      <c r="AC21" s="69"/>
      <c r="AD21" s="69"/>
    </row>
    <row r="22" spans="1:30" ht="20.25" customHeight="1">
      <c r="A22" s="70">
        <f>DATA!A15</f>
        <v>14</v>
      </c>
      <c r="B22" s="74">
        <f>VLOOKUP(A22,DATA!$A$2:$B$50,2)</f>
        <v>0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68"/>
      <c r="Y22" s="68"/>
      <c r="AA22" s="69"/>
      <c r="AB22" s="69"/>
      <c r="AC22" s="69"/>
      <c r="AD22" s="69"/>
    </row>
    <row r="23" spans="1:30" ht="20.25" customHeight="1">
      <c r="A23" s="70">
        <f>DATA!A16</f>
        <v>15</v>
      </c>
      <c r="B23" s="74">
        <f>VLOOKUP(A23,DATA!$A$2:$B$50,2)</f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68"/>
      <c r="Y23" s="68"/>
      <c r="AA23" s="69"/>
      <c r="AB23" s="69"/>
      <c r="AC23" s="69"/>
      <c r="AD23" s="69"/>
    </row>
    <row r="24" spans="1:30" ht="20.25" customHeight="1">
      <c r="A24" s="70">
        <f>DATA!A17</f>
        <v>16</v>
      </c>
      <c r="B24" s="74">
        <f>VLOOKUP(A24,DATA!$A$2:$B$50,2)</f>
        <v>0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68"/>
      <c r="Y24" s="68"/>
      <c r="AA24" s="69"/>
      <c r="AB24" s="69"/>
      <c r="AC24" s="69"/>
      <c r="AD24" s="69"/>
    </row>
    <row r="25" spans="1:30" ht="20.25" customHeight="1">
      <c r="A25" s="70">
        <f>DATA!A18</f>
        <v>17</v>
      </c>
      <c r="B25" s="74">
        <f>VLOOKUP(A25,DATA!$A$2:$B$50,2)</f>
        <v>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68"/>
      <c r="Y25" s="68"/>
      <c r="AA25" s="69"/>
      <c r="AB25" s="69"/>
      <c r="AC25" s="69"/>
      <c r="AD25" s="69"/>
    </row>
    <row r="26" spans="1:30" ht="20.25" customHeight="1">
      <c r="A26" s="70">
        <f>DATA!A19</f>
        <v>18</v>
      </c>
      <c r="B26" s="74">
        <f>VLOOKUP(A26,DATA!$A$2:$B$50,2)</f>
        <v>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68"/>
      <c r="Y26" s="68"/>
      <c r="AA26" s="69"/>
      <c r="AB26" s="69"/>
      <c r="AC26" s="69"/>
      <c r="AD26" s="69"/>
    </row>
    <row r="27" spans="1:30" ht="20.25" customHeight="1">
      <c r="A27" s="70">
        <f>DATA!A20</f>
        <v>19</v>
      </c>
      <c r="B27" s="74">
        <f>VLOOKUP(A27,DATA!$A$2:$B$50,2)</f>
        <v>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68"/>
      <c r="Y27" s="68"/>
      <c r="AA27" s="69"/>
      <c r="AB27" s="69"/>
      <c r="AC27" s="69"/>
      <c r="AD27" s="69"/>
    </row>
    <row r="28" spans="1:30" ht="20.25" customHeight="1">
      <c r="A28" s="70">
        <f>DATA!A21</f>
        <v>20</v>
      </c>
      <c r="B28" s="74">
        <f>VLOOKUP(A28,DATA!$A$2:$B$50,2)</f>
        <v>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68"/>
      <c r="Y28" s="68"/>
      <c r="AA28" s="69"/>
      <c r="AB28" s="69"/>
      <c r="AC28" s="69"/>
      <c r="AD28" s="69"/>
    </row>
    <row r="29" spans="1:30" ht="20.25" customHeight="1">
      <c r="A29" s="70">
        <f>DATA!A22</f>
        <v>21</v>
      </c>
      <c r="B29" s="74">
        <f>VLOOKUP(A29,DATA!$A$2:$B$50,2)</f>
        <v>0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68"/>
      <c r="Y29" s="68"/>
      <c r="AA29" s="69"/>
      <c r="AB29" s="69"/>
      <c r="AC29" s="69"/>
      <c r="AD29" s="69"/>
    </row>
    <row r="30" spans="1:30" ht="20.25" customHeight="1">
      <c r="A30" s="70">
        <f>DATA!A23</f>
        <v>22</v>
      </c>
      <c r="B30" s="74">
        <f>VLOOKUP(A30,DATA!$A$2:$B$50,2)</f>
        <v>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68"/>
      <c r="Y30" s="68"/>
      <c r="AA30" s="69"/>
      <c r="AB30" s="69"/>
      <c r="AC30" s="69"/>
      <c r="AD30" s="69"/>
    </row>
    <row r="31" spans="1:30" ht="20.25" customHeight="1">
      <c r="A31" s="70">
        <f>DATA!A24</f>
        <v>23</v>
      </c>
      <c r="B31" s="74">
        <f>VLOOKUP(A31,DATA!$A$2:$B$50,2)</f>
        <v>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68"/>
      <c r="Y31" s="68"/>
      <c r="AA31" s="69"/>
      <c r="AB31" s="69"/>
      <c r="AC31" s="69"/>
      <c r="AD31" s="69"/>
    </row>
    <row r="32" spans="1:30" ht="20.25" customHeight="1">
      <c r="A32" s="70">
        <f>DATA!A25</f>
        <v>24</v>
      </c>
      <c r="B32" s="74">
        <f>VLOOKUP(A32,DATA!$A$2:$B$50,2)</f>
        <v>0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68"/>
      <c r="Y32" s="68"/>
      <c r="AA32" s="69"/>
      <c r="AB32" s="69"/>
      <c r="AC32" s="69"/>
      <c r="AD32" s="69"/>
    </row>
    <row r="33" spans="1:30" ht="20.25" customHeight="1">
      <c r="A33" s="70">
        <f>DATA!A26</f>
        <v>25</v>
      </c>
      <c r="B33" s="74">
        <f>VLOOKUP(A33,DATA!$A$2:$B$50,2)</f>
        <v>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68"/>
      <c r="Y33" s="68"/>
      <c r="AA33" s="69"/>
      <c r="AB33" s="69"/>
      <c r="AC33" s="69"/>
      <c r="AD33" s="69"/>
    </row>
    <row r="34" spans="1:30" ht="20.25" customHeight="1">
      <c r="A34" s="70">
        <f>DATA!A27</f>
        <v>26</v>
      </c>
      <c r="B34" s="74">
        <f>VLOOKUP(A34,DATA!$A$2:$B$50,2)</f>
        <v>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68"/>
      <c r="Y34" s="68"/>
      <c r="AA34" s="69"/>
      <c r="AB34" s="69"/>
      <c r="AC34" s="69"/>
      <c r="AD34" s="69"/>
    </row>
    <row r="35" spans="1:30" ht="20.25" customHeight="1">
      <c r="A35" s="70">
        <f>DATA!A28</f>
        <v>27</v>
      </c>
      <c r="B35" s="74">
        <f>VLOOKUP(A35,DATA!$A$2:$B$50,2)</f>
        <v>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68"/>
      <c r="Y35" s="68"/>
      <c r="AA35" s="69"/>
      <c r="AB35" s="69"/>
      <c r="AC35" s="69"/>
      <c r="AD35" s="69"/>
    </row>
    <row r="36" spans="1:30" ht="20.25" customHeight="1">
      <c r="A36" s="70">
        <f>DATA!A29</f>
        <v>28</v>
      </c>
      <c r="B36" s="74">
        <f>VLOOKUP(A36,DATA!$A$2:$B$50,2)</f>
        <v>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68"/>
      <c r="Y36" s="68"/>
      <c r="AA36" s="69"/>
      <c r="AB36" s="69"/>
      <c r="AC36" s="69"/>
      <c r="AD36" s="69"/>
    </row>
    <row r="37" spans="1:30" ht="20.25" customHeight="1">
      <c r="A37" s="70">
        <f>DATA!A30</f>
        <v>29</v>
      </c>
      <c r="B37" s="74">
        <f>VLOOKUP(A37,DATA!$A$2:$B$50,2)</f>
        <v>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68"/>
      <c r="Y37" s="68"/>
      <c r="AA37" s="69"/>
      <c r="AB37" s="69"/>
      <c r="AC37" s="69"/>
      <c r="AD37" s="69"/>
    </row>
    <row r="38" spans="1:30" ht="20.25" customHeight="1">
      <c r="A38" s="70">
        <f>DATA!A31</f>
        <v>30</v>
      </c>
      <c r="B38" s="74">
        <f>VLOOKUP(A38,DATA!$A$2:$B$50,2)</f>
        <v>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68"/>
      <c r="Y38" s="68"/>
      <c r="AA38" s="69"/>
      <c r="AB38" s="69"/>
      <c r="AC38" s="69"/>
      <c r="AD38" s="69"/>
    </row>
    <row r="39" spans="1:30" ht="20.25" customHeight="1">
      <c r="A39" s="70">
        <f>DATA!A32</f>
        <v>31</v>
      </c>
      <c r="B39" s="74">
        <f>VLOOKUP(A39,DATA!$A$2:$B$50,2)</f>
        <v>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68"/>
      <c r="Y39" s="68"/>
      <c r="AA39" s="69"/>
      <c r="AB39" s="69"/>
      <c r="AC39" s="69"/>
      <c r="AD39" s="69"/>
    </row>
    <row r="40" spans="1:30" ht="20.25" customHeight="1">
      <c r="A40" s="70">
        <f>DATA!A33</f>
        <v>32</v>
      </c>
      <c r="B40" s="74">
        <f>VLOOKUP(A40,DATA!$A$2:$B$50,2)</f>
        <v>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68"/>
      <c r="Y40" s="68"/>
      <c r="AA40" s="69"/>
      <c r="AB40" s="69"/>
      <c r="AC40" s="69"/>
      <c r="AD40" s="69"/>
    </row>
    <row r="41" spans="1:30" ht="20.25" customHeight="1">
      <c r="A41" s="70">
        <f>DATA!A34</f>
        <v>33</v>
      </c>
      <c r="B41" s="74">
        <f>VLOOKUP(A41,DATA!$A$2:$B$50,2)</f>
        <v>0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68"/>
      <c r="Y41" s="68"/>
      <c r="AA41" s="69"/>
      <c r="AB41" s="69"/>
      <c r="AC41" s="69"/>
      <c r="AD41" s="69"/>
    </row>
    <row r="42" spans="1:30" ht="20.25" customHeight="1">
      <c r="A42" s="70">
        <f>DATA!A35</f>
        <v>34</v>
      </c>
      <c r="B42" s="74">
        <f>VLOOKUP(A42,DATA!$A$2:$B$50,2)</f>
        <v>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68"/>
      <c r="Y42" s="68"/>
      <c r="AA42" s="69"/>
      <c r="AB42" s="69"/>
      <c r="AC42" s="69"/>
      <c r="AD42" s="69"/>
    </row>
    <row r="43" spans="1:30" ht="20.25" customHeight="1">
      <c r="A43" s="70">
        <f>DATA!A36</f>
        <v>35</v>
      </c>
      <c r="B43" s="74">
        <f>VLOOKUP(A43,DATA!$A$2:$B$50,2)</f>
        <v>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68"/>
      <c r="Y43" s="68"/>
      <c r="AA43" s="69"/>
      <c r="AB43" s="69"/>
      <c r="AC43" s="69"/>
      <c r="AD43" s="69"/>
    </row>
    <row r="44" spans="1:30" ht="20.25" customHeight="1">
      <c r="A44" s="70">
        <f>DATA!A37</f>
        <v>36</v>
      </c>
      <c r="B44" s="74">
        <f>VLOOKUP(A44,DATA!$A$2:$B$50,2)</f>
        <v>0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68"/>
      <c r="Y44" s="68"/>
      <c r="AA44" s="69"/>
      <c r="AB44" s="69"/>
      <c r="AC44" s="69"/>
      <c r="AD44" s="69"/>
    </row>
    <row r="45" spans="1:30" ht="20.25" customHeight="1">
      <c r="A45" s="70">
        <f>DATA!A38</f>
        <v>37</v>
      </c>
      <c r="B45" s="74">
        <f>VLOOKUP(A45,DATA!$A$2:$B$50,2)</f>
        <v>0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68"/>
      <c r="Y45" s="68"/>
      <c r="AA45" s="69"/>
      <c r="AB45" s="69"/>
      <c r="AC45" s="69"/>
      <c r="AD45" s="69"/>
    </row>
    <row r="46" spans="1:30" ht="20.25" customHeight="1">
      <c r="A46" s="70">
        <f>DATA!A39</f>
        <v>38</v>
      </c>
      <c r="B46" s="74">
        <f>VLOOKUP(A46,DATA!$A$2:$B$50,2)</f>
        <v>0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68"/>
      <c r="Y46" s="68"/>
      <c r="AA46" s="69"/>
      <c r="AB46" s="69"/>
      <c r="AC46" s="69"/>
      <c r="AD46" s="69"/>
    </row>
    <row r="47" spans="1:30" ht="20.25" customHeight="1">
      <c r="F47" s="76"/>
      <c r="S47" s="76"/>
      <c r="X47" s="68"/>
      <c r="Y47" s="68"/>
    </row>
    <row r="48" spans="1:30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</sheetData>
  <phoneticPr fontId="9" type="noConversion"/>
  <pageMargins left="0.7" right="0.7" top="0.75" bottom="0.75" header="0.3" footer="0.3"/>
  <pageSetup paperSize="1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opLeftCell="A4" zoomScale="110" zoomScaleNormal="110" workbookViewId="0">
      <selection activeCell="D8" sqref="D8"/>
    </sheetView>
  </sheetViews>
  <sheetFormatPr defaultColWidth="6.625" defaultRowHeight="20.25" customHeight="1"/>
  <cols>
    <col min="1" max="1" width="6.625" style="2"/>
    <col min="2" max="2" width="11.5" style="6" customWidth="1"/>
    <col min="3" max="3" width="8.5" style="6" hidden="1" customWidth="1"/>
    <col min="4" max="8" width="6.625" style="4"/>
    <col min="9" max="11" width="6.625" style="5"/>
    <col min="12" max="16" width="0" style="4" hidden="1" customWidth="1"/>
    <col min="17" max="19" width="6.625" style="4"/>
    <col min="20" max="26" width="6.625" style="5"/>
    <col min="27" max="16384" width="6.625" style="18"/>
  </cols>
  <sheetData>
    <row r="1" spans="1:31" ht="20.25" customHeight="1">
      <c r="A1" s="21" t="s">
        <v>89</v>
      </c>
      <c r="B1" s="21"/>
      <c r="C1" s="21"/>
      <c r="D1" s="22"/>
      <c r="E1" s="22"/>
      <c r="F1" s="22"/>
      <c r="G1" s="22"/>
      <c r="H1" s="22"/>
      <c r="I1" s="67"/>
      <c r="J1" s="67"/>
      <c r="K1" s="67"/>
      <c r="L1" s="22"/>
      <c r="M1" s="22"/>
      <c r="N1" s="22"/>
      <c r="O1" s="22"/>
      <c r="P1" s="22"/>
      <c r="Q1" s="22"/>
      <c r="R1" s="22"/>
      <c r="S1" s="22"/>
      <c r="T1" s="20"/>
      <c r="U1" s="20"/>
    </row>
    <row r="2" spans="1:31" ht="20.25" customHeight="1">
      <c r="A2" s="65" t="s">
        <v>39</v>
      </c>
      <c r="B2" s="21"/>
      <c r="C2" s="65"/>
      <c r="D2" s="65"/>
      <c r="F2" s="65"/>
      <c r="G2" s="22"/>
      <c r="H2" s="67"/>
      <c r="I2" s="67"/>
      <c r="J2" s="67"/>
      <c r="K2" s="22"/>
      <c r="L2" s="22"/>
      <c r="M2" s="22"/>
      <c r="N2" s="22"/>
      <c r="O2" s="22"/>
      <c r="P2" s="67"/>
      <c r="Q2" s="67"/>
      <c r="R2" s="67"/>
      <c r="S2" s="67"/>
      <c r="T2" s="20"/>
      <c r="U2" s="20"/>
      <c r="W2" s="18"/>
      <c r="Z2" s="18"/>
    </row>
    <row r="3" spans="1:31" ht="20.25" customHeight="1">
      <c r="A3" s="68" t="s">
        <v>41</v>
      </c>
      <c r="B3" s="21"/>
      <c r="C3" s="65"/>
      <c r="D3" s="65"/>
      <c r="F3" s="65"/>
      <c r="G3" s="22"/>
      <c r="H3" s="67"/>
      <c r="I3" s="67"/>
      <c r="J3" s="67"/>
      <c r="K3" s="22"/>
      <c r="L3" s="22"/>
      <c r="M3" s="22"/>
      <c r="N3" s="22"/>
      <c r="O3" s="22"/>
      <c r="P3" s="67"/>
      <c r="Q3" s="67"/>
      <c r="R3" s="67"/>
      <c r="S3" s="67"/>
      <c r="T3" s="20"/>
      <c r="U3" s="20"/>
      <c r="W3" s="18"/>
      <c r="Z3" s="18"/>
    </row>
    <row r="4" spans="1:31" ht="20.25" customHeight="1">
      <c r="A4" s="68" t="s">
        <v>42</v>
      </c>
      <c r="B4" s="21"/>
      <c r="C4" s="65"/>
      <c r="D4" s="65"/>
      <c r="F4" s="65"/>
      <c r="G4" s="22"/>
      <c r="H4" s="67"/>
      <c r="I4" s="67"/>
      <c r="J4" s="67"/>
      <c r="K4" s="22"/>
      <c r="L4" s="22"/>
      <c r="M4" s="22"/>
      <c r="N4" s="22"/>
      <c r="O4" s="22"/>
      <c r="P4" s="67"/>
      <c r="Q4" s="67"/>
      <c r="R4" s="67"/>
      <c r="S4" s="67"/>
      <c r="T4" s="20"/>
      <c r="U4" s="20"/>
      <c r="W4" s="18"/>
      <c r="Z4" s="18"/>
    </row>
    <row r="5" spans="1:31" ht="20.25" customHeight="1">
      <c r="A5" s="68" t="s">
        <v>43</v>
      </c>
      <c r="B5" s="21"/>
      <c r="C5" s="65"/>
      <c r="D5" s="65"/>
      <c r="E5" s="68"/>
      <c r="F5" s="65"/>
      <c r="G5" s="22"/>
      <c r="H5" s="67"/>
      <c r="I5" s="67"/>
      <c r="J5" s="67"/>
      <c r="K5" s="22"/>
      <c r="L5" s="22"/>
      <c r="M5" s="22"/>
      <c r="N5" s="22"/>
      <c r="O5" s="22"/>
      <c r="P5" s="67"/>
      <c r="Q5" s="67"/>
      <c r="R5" s="67"/>
      <c r="S5" s="67"/>
      <c r="T5" s="20"/>
      <c r="U5" s="20"/>
      <c r="W5" s="18"/>
      <c r="Z5" s="18"/>
    </row>
    <row r="6" spans="1:31" ht="20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20"/>
      <c r="U6" s="20"/>
      <c r="Z6" s="18"/>
    </row>
    <row r="7" spans="1:31" ht="20.25" customHeight="1">
      <c r="A7" s="65" t="s">
        <v>40</v>
      </c>
      <c r="B7" s="21"/>
      <c r="C7" s="65"/>
      <c r="D7" s="65"/>
      <c r="G7" s="22"/>
      <c r="H7" s="22"/>
      <c r="I7" s="67"/>
      <c r="J7" s="67"/>
      <c r="K7" s="67"/>
      <c r="L7" s="22"/>
      <c r="M7" s="22"/>
      <c r="N7" s="22"/>
      <c r="O7" s="22"/>
      <c r="P7" s="22"/>
      <c r="Q7" s="22"/>
      <c r="R7" s="22"/>
      <c r="S7" s="67"/>
      <c r="T7" s="20"/>
      <c r="U7" s="20"/>
      <c r="Z7" s="18"/>
    </row>
    <row r="8" spans="1:31" ht="20.25" customHeight="1">
      <c r="A8" s="65" t="s">
        <v>44</v>
      </c>
      <c r="B8" s="65"/>
      <c r="C8" s="65"/>
      <c r="D8" s="65"/>
      <c r="G8" s="65"/>
      <c r="H8" s="65"/>
      <c r="I8" s="65"/>
      <c r="J8" s="67"/>
      <c r="K8" s="67"/>
      <c r="L8" s="22"/>
      <c r="M8" s="22"/>
      <c r="N8" s="22"/>
      <c r="O8" s="22"/>
      <c r="P8" s="22"/>
      <c r="Q8" s="22"/>
      <c r="R8" s="22"/>
      <c r="S8" s="67"/>
      <c r="T8" s="20"/>
      <c r="U8" s="20"/>
      <c r="Z8" s="18"/>
    </row>
    <row r="9" spans="1:31" ht="20.25" customHeight="1">
      <c r="A9" s="65" t="s">
        <v>85</v>
      </c>
      <c r="B9" s="18"/>
      <c r="C9" s="65"/>
      <c r="D9" s="65"/>
      <c r="G9" s="22"/>
      <c r="H9" s="22"/>
      <c r="I9" s="67"/>
      <c r="J9" s="67"/>
      <c r="K9" s="67"/>
      <c r="L9" s="22"/>
      <c r="M9" s="22"/>
      <c r="N9" s="22"/>
      <c r="O9" s="22"/>
      <c r="P9" s="22"/>
      <c r="Q9" s="22"/>
      <c r="R9" s="22"/>
      <c r="S9" s="67"/>
      <c r="T9" s="20"/>
      <c r="U9" s="20"/>
      <c r="Z9" s="18"/>
    </row>
    <row r="10" spans="1:31" ht="20.25" customHeight="1">
      <c r="A10" s="65" t="s">
        <v>84</v>
      </c>
      <c r="B10" s="68"/>
      <c r="C10" s="65"/>
      <c r="D10" s="65"/>
      <c r="G10" s="22"/>
      <c r="H10" s="22"/>
      <c r="I10" s="67"/>
      <c r="J10" s="67"/>
      <c r="K10" s="67"/>
      <c r="L10" s="22"/>
      <c r="M10" s="22"/>
      <c r="N10" s="22"/>
      <c r="O10" s="22"/>
      <c r="P10" s="22"/>
      <c r="Q10" s="22"/>
      <c r="R10" s="22"/>
      <c r="S10" s="67"/>
      <c r="T10" s="20"/>
      <c r="U10" s="20"/>
      <c r="Z10" s="18"/>
    </row>
    <row r="11" spans="1:31" ht="20.25" customHeight="1">
      <c r="A11" s="68" t="s">
        <v>38</v>
      </c>
      <c r="B11" s="18"/>
      <c r="C11" s="65"/>
      <c r="D11" s="65"/>
      <c r="E11" s="65"/>
      <c r="F11" s="68"/>
      <c r="G11" s="22"/>
      <c r="H11" s="22"/>
      <c r="I11" s="67"/>
      <c r="J11" s="67"/>
      <c r="K11" s="67"/>
      <c r="L11" s="22"/>
      <c r="M11" s="22"/>
      <c r="N11" s="22"/>
      <c r="O11" s="22"/>
      <c r="P11" s="22"/>
      <c r="Q11" s="22"/>
      <c r="R11" s="22"/>
      <c r="S11" s="67"/>
      <c r="T11" s="20"/>
      <c r="U11" s="20"/>
      <c r="Z11" s="18"/>
    </row>
    <row r="12" spans="1:31" ht="20.25" customHeight="1">
      <c r="A12" s="21" t="s">
        <v>45</v>
      </c>
      <c r="B12" s="68"/>
      <c r="C12" s="21"/>
      <c r="D12" s="68"/>
      <c r="E12" s="22"/>
      <c r="F12" s="22"/>
      <c r="G12" s="22"/>
      <c r="H12" s="22"/>
      <c r="I12" s="67"/>
      <c r="J12" s="67"/>
      <c r="K12" s="67"/>
      <c r="L12" s="22"/>
      <c r="M12" s="22"/>
      <c r="N12" s="22"/>
      <c r="O12" s="22"/>
      <c r="P12" s="22"/>
      <c r="Q12" s="22"/>
      <c r="R12" s="22"/>
      <c r="S12" s="22"/>
      <c r="T12" s="20"/>
      <c r="U12" s="20"/>
    </row>
    <row r="13" spans="1:31" ht="20.25" customHeight="1">
      <c r="A13" s="21" t="s">
        <v>46</v>
      </c>
      <c r="B13" s="18"/>
      <c r="C13" s="21"/>
      <c r="D13" s="68"/>
      <c r="E13" s="22"/>
      <c r="F13" s="22"/>
      <c r="G13" s="22"/>
      <c r="H13" s="22"/>
      <c r="I13" s="67"/>
      <c r="J13" s="67"/>
      <c r="K13" s="67"/>
      <c r="L13" s="22"/>
      <c r="M13" s="22"/>
      <c r="N13" s="22"/>
      <c r="O13" s="22"/>
      <c r="P13" s="22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31" ht="20.25" customHeight="1">
      <c r="B14" s="19"/>
      <c r="D14" s="64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31" ht="20.25" customHeight="1">
      <c r="A15" s="9" t="s">
        <v>0</v>
      </c>
      <c r="B15" s="7" t="s">
        <v>1</v>
      </c>
      <c r="C15" s="11" t="s">
        <v>8</v>
      </c>
      <c r="D15" s="8">
        <v>1</v>
      </c>
      <c r="E15" s="8">
        <f>D15+1</f>
        <v>2</v>
      </c>
      <c r="F15" s="8">
        <f t="shared" ref="F15:P15" si="0">E15+1</f>
        <v>3</v>
      </c>
      <c r="G15" s="8">
        <f t="shared" si="0"/>
        <v>4</v>
      </c>
      <c r="H15" s="8">
        <f t="shared" si="0"/>
        <v>5</v>
      </c>
      <c r="I15" s="8">
        <f t="shared" si="0"/>
        <v>6</v>
      </c>
      <c r="J15" s="8">
        <f t="shared" si="0"/>
        <v>7</v>
      </c>
      <c r="K15" s="8">
        <f t="shared" si="0"/>
        <v>8</v>
      </c>
      <c r="L15" s="8">
        <f t="shared" si="0"/>
        <v>9</v>
      </c>
      <c r="M15" s="8">
        <f t="shared" si="0"/>
        <v>10</v>
      </c>
      <c r="N15" s="8">
        <f t="shared" si="0"/>
        <v>11</v>
      </c>
      <c r="O15" s="8">
        <f t="shared" si="0"/>
        <v>12</v>
      </c>
      <c r="P15" s="8">
        <f t="shared" si="0"/>
        <v>13</v>
      </c>
      <c r="Q15" s="8">
        <v>9</v>
      </c>
      <c r="R15" s="8">
        <f>Q15+1</f>
        <v>10</v>
      </c>
      <c r="S15" s="8">
        <f t="shared" ref="S15" si="1">R15+1</f>
        <v>11</v>
      </c>
      <c r="T15" s="8">
        <f t="shared" ref="T15" si="2">S15+1</f>
        <v>12</v>
      </c>
      <c r="U15" s="8">
        <f t="shared" ref="U15" si="3">T15+1</f>
        <v>13</v>
      </c>
      <c r="V15" s="8">
        <f t="shared" ref="V15" si="4">U15+1</f>
        <v>14</v>
      </c>
      <c r="W15" s="8">
        <f t="shared" ref="W15" si="5">V15+1</f>
        <v>15</v>
      </c>
      <c r="X15" s="8">
        <f t="shared" ref="X15" si="6">W15+1</f>
        <v>16</v>
      </c>
      <c r="Y15" s="18"/>
      <c r="Z15" s="18"/>
    </row>
    <row r="16" spans="1:31" ht="20.25" customHeight="1">
      <c r="A16" s="13">
        <f>DATA!A2</f>
        <v>1</v>
      </c>
      <c r="B16" s="66">
        <f>VLOOKUP(A16,DATA!$A$2:$B$50,2)</f>
        <v>0</v>
      </c>
      <c r="C16" s="1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8"/>
      <c r="Z16" s="18"/>
      <c r="AB16" s="1"/>
      <c r="AC16" s="1"/>
      <c r="AD16" s="1"/>
      <c r="AE16" s="1"/>
    </row>
    <row r="17" spans="1:31" ht="20.25" customHeight="1">
      <c r="A17" s="13">
        <f>DATA!A3</f>
        <v>2</v>
      </c>
      <c r="B17" s="66">
        <f>VLOOKUP(A17,DATA!$A$2:$B$50,2)</f>
        <v>0</v>
      </c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8"/>
      <c r="Z17" s="18"/>
      <c r="AB17" s="1"/>
      <c r="AC17" s="1"/>
      <c r="AD17" s="1"/>
      <c r="AE17" s="1"/>
    </row>
    <row r="18" spans="1:31" ht="20.25" customHeight="1">
      <c r="A18" s="13">
        <f>DATA!A4</f>
        <v>3</v>
      </c>
      <c r="B18" s="66">
        <f>VLOOKUP(A18,DATA!$A$2:$B$50,2)</f>
        <v>0</v>
      </c>
      <c r="C18" s="1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8"/>
      <c r="Z18" s="18"/>
      <c r="AB18" s="1"/>
      <c r="AC18" s="1"/>
      <c r="AD18" s="1"/>
      <c r="AE18" s="1"/>
    </row>
    <row r="19" spans="1:31" ht="20.25" customHeight="1">
      <c r="A19" s="13">
        <f>DATA!A5</f>
        <v>4</v>
      </c>
      <c r="B19" s="66">
        <f>VLOOKUP(A19,DATA!$A$2:$B$50,2)</f>
        <v>0</v>
      </c>
      <c r="C19" s="1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8"/>
      <c r="Z19" s="18"/>
      <c r="AB19" s="1"/>
      <c r="AC19" s="1"/>
      <c r="AD19" s="1"/>
      <c r="AE19" s="1"/>
    </row>
    <row r="20" spans="1:31" ht="20.25" customHeight="1">
      <c r="A20" s="13">
        <f>DATA!A6</f>
        <v>5</v>
      </c>
      <c r="B20" s="66">
        <f>VLOOKUP(A20,DATA!$A$2:$B$50,2)</f>
        <v>0</v>
      </c>
      <c r="C20" s="1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8"/>
      <c r="Z20" s="18"/>
      <c r="AB20" s="1"/>
      <c r="AC20" s="1"/>
      <c r="AD20" s="1"/>
      <c r="AE20" s="1"/>
    </row>
    <row r="21" spans="1:31" ht="20.25" customHeight="1">
      <c r="A21" s="13">
        <f>DATA!A7</f>
        <v>6</v>
      </c>
      <c r="B21" s="66">
        <f>VLOOKUP(A21,DATA!$A$2:$B$50,2)</f>
        <v>0</v>
      </c>
      <c r="C21" s="10"/>
      <c r="D21" s="12"/>
      <c r="E21" s="12"/>
      <c r="F21" s="12"/>
      <c r="G21" s="2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3"/>
      <c r="U21" s="12"/>
      <c r="V21" s="12"/>
      <c r="W21" s="12"/>
      <c r="X21" s="12"/>
      <c r="Y21" s="18"/>
      <c r="Z21" s="18"/>
      <c r="AB21" s="1"/>
      <c r="AC21" s="1"/>
      <c r="AD21" s="1"/>
      <c r="AE21" s="1"/>
    </row>
    <row r="22" spans="1:31" ht="20.25" customHeight="1">
      <c r="A22" s="13">
        <f>DATA!A8</f>
        <v>7</v>
      </c>
      <c r="B22" s="66">
        <f>VLOOKUP(A22,DATA!$A$2:$B$50,2)</f>
        <v>0</v>
      </c>
      <c r="C22" s="1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8"/>
      <c r="Z22" s="18"/>
      <c r="AB22" s="1"/>
      <c r="AC22" s="1"/>
      <c r="AD22" s="1"/>
      <c r="AE22" s="1"/>
    </row>
    <row r="23" spans="1:31" ht="20.25" customHeight="1">
      <c r="A23" s="13">
        <f>DATA!A9</f>
        <v>8</v>
      </c>
      <c r="B23" s="66">
        <f>VLOOKUP(A23,DATA!$A$2:$B$50,2)</f>
        <v>0</v>
      </c>
      <c r="C23" s="1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8"/>
      <c r="Z23" s="18"/>
      <c r="AB23" s="1"/>
      <c r="AC23" s="1"/>
      <c r="AD23" s="1"/>
      <c r="AE23" s="1"/>
    </row>
    <row r="24" spans="1:31" ht="20.25" customHeight="1">
      <c r="A24" s="13">
        <f>DATA!A10</f>
        <v>9</v>
      </c>
      <c r="B24" s="66">
        <f>VLOOKUP(A24,DATA!$A$2:$B$50,2)</f>
        <v>0</v>
      </c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8"/>
      <c r="Z24" s="18"/>
      <c r="AB24" s="1"/>
      <c r="AC24" s="1"/>
      <c r="AD24" s="1"/>
      <c r="AE24" s="1"/>
    </row>
    <row r="25" spans="1:31" ht="20.25" customHeight="1">
      <c r="A25" s="13">
        <f>DATA!A11</f>
        <v>10</v>
      </c>
      <c r="B25" s="66">
        <f>VLOOKUP(A25,DATA!$A$2:$B$50,2)</f>
        <v>0</v>
      </c>
      <c r="C25" s="1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8"/>
      <c r="Z25" s="18"/>
      <c r="AB25" s="1"/>
      <c r="AC25" s="1"/>
      <c r="AD25" s="1"/>
      <c r="AE25" s="1"/>
    </row>
    <row r="26" spans="1:31" ht="20.25" customHeight="1">
      <c r="A26" s="13">
        <f>DATA!A12</f>
        <v>11</v>
      </c>
      <c r="B26" s="66">
        <f>VLOOKUP(A26,DATA!$A$2:$B$50,2)</f>
        <v>0</v>
      </c>
      <c r="C26" s="10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8"/>
      <c r="Z26" s="18"/>
      <c r="AB26" s="1"/>
      <c r="AC26" s="1"/>
      <c r="AD26" s="1"/>
      <c r="AE26" s="1"/>
    </row>
    <row r="27" spans="1:31" ht="20.25" customHeight="1">
      <c r="A27" s="13">
        <f>DATA!A13</f>
        <v>12</v>
      </c>
      <c r="B27" s="66">
        <f>VLOOKUP(A27,DATA!$A$2:$B$50,2)</f>
        <v>0</v>
      </c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8"/>
      <c r="Z27" s="18"/>
      <c r="AB27" s="1"/>
      <c r="AC27" s="1"/>
      <c r="AD27" s="1"/>
      <c r="AE27" s="1"/>
    </row>
    <row r="28" spans="1:31" ht="20.25" customHeight="1">
      <c r="A28" s="13">
        <f>DATA!A14</f>
        <v>13</v>
      </c>
      <c r="B28" s="66">
        <f>VLOOKUP(A28,DATA!$A$2:$B$50,2)</f>
        <v>0</v>
      </c>
      <c r="C28" s="10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8"/>
      <c r="Z28" s="18"/>
      <c r="AB28" s="1"/>
      <c r="AC28" s="1"/>
      <c r="AD28" s="1"/>
      <c r="AE28" s="1"/>
    </row>
    <row r="29" spans="1:31" ht="20.25" customHeight="1">
      <c r="A29" s="13">
        <f>DATA!A15</f>
        <v>14</v>
      </c>
      <c r="B29" s="66">
        <f>VLOOKUP(A29,DATA!$A$2:$B$50,2)</f>
        <v>0</v>
      </c>
      <c r="C29" s="1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8"/>
      <c r="Z29" s="18"/>
      <c r="AB29" s="1"/>
      <c r="AC29" s="1"/>
      <c r="AD29" s="1"/>
      <c r="AE29" s="1"/>
    </row>
    <row r="30" spans="1:31" ht="20.25" customHeight="1">
      <c r="A30" s="13">
        <f>DATA!A16</f>
        <v>15</v>
      </c>
      <c r="B30" s="66">
        <f>VLOOKUP(A30,DATA!$A$2:$B$50,2)</f>
        <v>0</v>
      </c>
      <c r="C30" s="1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8"/>
      <c r="Z30" s="18"/>
      <c r="AB30" s="1"/>
      <c r="AC30" s="1"/>
      <c r="AD30" s="1"/>
      <c r="AE30" s="1"/>
    </row>
    <row r="31" spans="1:31" ht="20.25" customHeight="1">
      <c r="A31" s="13">
        <f>DATA!A17</f>
        <v>16</v>
      </c>
      <c r="B31" s="66">
        <f>VLOOKUP(A31,DATA!$A$2:$B$50,2)</f>
        <v>0</v>
      </c>
      <c r="C31" s="10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8"/>
      <c r="Z31" s="18"/>
      <c r="AB31" s="1"/>
      <c r="AC31" s="1"/>
      <c r="AD31" s="1"/>
      <c r="AE31" s="1"/>
    </row>
    <row r="32" spans="1:31" ht="20.25" customHeight="1">
      <c r="A32" s="13">
        <f>DATA!A18</f>
        <v>17</v>
      </c>
      <c r="B32" s="66">
        <f>VLOOKUP(A32,DATA!$A$2:$B$50,2)</f>
        <v>0</v>
      </c>
      <c r="C32" s="10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8"/>
      <c r="Z32" s="18"/>
      <c r="AB32" s="1"/>
      <c r="AC32" s="1"/>
      <c r="AD32" s="1"/>
      <c r="AE32" s="1"/>
    </row>
    <row r="33" spans="1:31" ht="20.25" customHeight="1">
      <c r="A33" s="13">
        <f>DATA!A19</f>
        <v>18</v>
      </c>
      <c r="B33" s="66">
        <f>VLOOKUP(A33,DATA!$A$2:$B$50,2)</f>
        <v>0</v>
      </c>
      <c r="C33" s="1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8"/>
      <c r="Z33" s="18"/>
      <c r="AB33" s="1"/>
      <c r="AC33" s="1"/>
      <c r="AD33" s="1"/>
      <c r="AE33" s="1"/>
    </row>
    <row r="34" spans="1:31" ht="20.25" customHeight="1">
      <c r="A34" s="13">
        <f>DATA!A20</f>
        <v>19</v>
      </c>
      <c r="B34" s="66">
        <f>VLOOKUP(A34,DATA!$A$2:$B$50,2)</f>
        <v>0</v>
      </c>
      <c r="C34" s="10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8"/>
      <c r="Z34" s="18"/>
      <c r="AB34" s="1"/>
      <c r="AC34" s="1"/>
      <c r="AD34" s="1"/>
      <c r="AE34" s="1"/>
    </row>
    <row r="35" spans="1:31" ht="20.25" customHeight="1">
      <c r="A35" s="13">
        <f>DATA!A21</f>
        <v>20</v>
      </c>
      <c r="B35" s="66">
        <f>VLOOKUP(A35,DATA!$A$2:$B$50,2)</f>
        <v>0</v>
      </c>
      <c r="C35" s="1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8"/>
      <c r="Z35" s="18"/>
      <c r="AB35" s="1"/>
      <c r="AC35" s="1"/>
      <c r="AD35" s="1"/>
      <c r="AE35" s="1"/>
    </row>
    <row r="36" spans="1:31" ht="20.25" customHeight="1">
      <c r="A36" s="13">
        <f>DATA!A22</f>
        <v>21</v>
      </c>
      <c r="B36" s="66">
        <f>VLOOKUP(A36,DATA!$A$2:$B$50,2)</f>
        <v>0</v>
      </c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8"/>
      <c r="Z36" s="18"/>
      <c r="AB36" s="1"/>
      <c r="AC36" s="1"/>
      <c r="AD36" s="1"/>
      <c r="AE36" s="1"/>
    </row>
    <row r="37" spans="1:31" ht="20.25" customHeight="1">
      <c r="A37" s="13">
        <f>DATA!A23</f>
        <v>22</v>
      </c>
      <c r="B37" s="66">
        <f>VLOOKUP(A37,DATA!$A$2:$B$50,2)</f>
        <v>0</v>
      </c>
      <c r="C37" s="1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8"/>
      <c r="Z37" s="18"/>
      <c r="AB37" s="1"/>
      <c r="AC37" s="1"/>
      <c r="AD37" s="1"/>
      <c r="AE37" s="1"/>
    </row>
    <row r="38" spans="1:31" ht="20.25" customHeight="1">
      <c r="A38" s="13">
        <f>DATA!A24</f>
        <v>23</v>
      </c>
      <c r="B38" s="66">
        <f>VLOOKUP(A38,DATA!$A$2:$B$50,2)</f>
        <v>0</v>
      </c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8"/>
      <c r="Z38" s="18"/>
      <c r="AB38" s="1"/>
      <c r="AC38" s="1"/>
      <c r="AD38" s="1"/>
      <c r="AE38" s="1"/>
    </row>
    <row r="39" spans="1:31" ht="20.25" customHeight="1">
      <c r="A39" s="13">
        <f>DATA!A25</f>
        <v>24</v>
      </c>
      <c r="B39" s="66">
        <f>VLOOKUP(A39,DATA!$A$2:$B$50,2)</f>
        <v>0</v>
      </c>
      <c r="C39" s="10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8"/>
      <c r="Z39" s="18"/>
      <c r="AB39" s="1"/>
      <c r="AC39" s="1"/>
      <c r="AD39" s="1"/>
      <c r="AE39" s="1"/>
    </row>
    <row r="40" spans="1:31" ht="20.25" customHeight="1">
      <c r="A40" s="13">
        <f>DATA!A26</f>
        <v>25</v>
      </c>
      <c r="B40" s="66">
        <f>VLOOKUP(A40,DATA!$A$2:$B$50,2)</f>
        <v>0</v>
      </c>
      <c r="C40" s="1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8"/>
      <c r="Z40" s="18"/>
      <c r="AB40" s="1"/>
      <c r="AC40" s="1"/>
      <c r="AD40" s="1"/>
      <c r="AE40" s="1"/>
    </row>
    <row r="41" spans="1:31" ht="20.25" customHeight="1">
      <c r="A41" s="13">
        <f>DATA!A27</f>
        <v>26</v>
      </c>
      <c r="B41" s="66">
        <f>VLOOKUP(A41,DATA!$A$2:$B$50,2)</f>
        <v>0</v>
      </c>
      <c r="C41" s="10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8"/>
      <c r="Z41" s="18"/>
      <c r="AB41" s="1"/>
      <c r="AC41" s="1"/>
      <c r="AD41" s="1"/>
      <c r="AE41" s="1"/>
    </row>
    <row r="42" spans="1:31" ht="20.25" customHeight="1">
      <c r="A42" s="13">
        <f>DATA!A28</f>
        <v>27</v>
      </c>
      <c r="B42" s="66">
        <f>VLOOKUP(A42,DATA!$A$2:$B$50,2)</f>
        <v>0</v>
      </c>
      <c r="C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8"/>
      <c r="Z42" s="18"/>
      <c r="AB42" s="1"/>
      <c r="AC42" s="1"/>
      <c r="AD42" s="1"/>
      <c r="AE42" s="1"/>
    </row>
    <row r="43" spans="1:31" ht="20.25" customHeight="1">
      <c r="A43" s="13">
        <f>DATA!A29</f>
        <v>28</v>
      </c>
      <c r="B43" s="66">
        <f>VLOOKUP(A43,DATA!$A$2:$B$50,2)</f>
        <v>0</v>
      </c>
      <c r="C43" s="1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8"/>
      <c r="Z43" s="18"/>
      <c r="AB43" s="1"/>
      <c r="AC43" s="1"/>
      <c r="AD43" s="1"/>
      <c r="AE43" s="1"/>
    </row>
    <row r="44" spans="1:31" ht="20.25" customHeight="1">
      <c r="A44" s="13">
        <f>DATA!A30</f>
        <v>29</v>
      </c>
      <c r="B44" s="66">
        <f>VLOOKUP(A44,DATA!$A$2:$B$50,2)</f>
        <v>0</v>
      </c>
      <c r="C44" s="1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8"/>
      <c r="Z44" s="18"/>
      <c r="AB44" s="1"/>
      <c r="AC44" s="1"/>
      <c r="AD44" s="1"/>
      <c r="AE44" s="1"/>
    </row>
    <row r="45" spans="1:31" ht="20.25" customHeight="1">
      <c r="A45" s="13">
        <f>DATA!A31</f>
        <v>30</v>
      </c>
      <c r="B45" s="66">
        <f>VLOOKUP(A45,DATA!$A$2:$B$50,2)</f>
        <v>0</v>
      </c>
      <c r="C45" s="1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8"/>
      <c r="Z45" s="18"/>
      <c r="AB45" s="1"/>
      <c r="AC45" s="1"/>
      <c r="AD45" s="1"/>
      <c r="AE45" s="1"/>
    </row>
    <row r="46" spans="1:31" ht="20.25" customHeight="1">
      <c r="A46" s="13">
        <f>DATA!A32</f>
        <v>31</v>
      </c>
      <c r="B46" s="66">
        <f>VLOOKUP(A46,DATA!$A$2:$B$50,2)</f>
        <v>0</v>
      </c>
      <c r="C46" s="10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8"/>
      <c r="Z46" s="18"/>
      <c r="AB46" s="1"/>
      <c r="AC46" s="1"/>
      <c r="AD46" s="1"/>
      <c r="AE46" s="1"/>
    </row>
    <row r="47" spans="1:31" ht="20.25" customHeight="1">
      <c r="A47" s="13">
        <f>DATA!A33</f>
        <v>32</v>
      </c>
      <c r="B47" s="66">
        <f>VLOOKUP(A47,DATA!$A$2:$B$50,2)</f>
        <v>0</v>
      </c>
      <c r="C47" s="1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8"/>
      <c r="Z47" s="18"/>
      <c r="AB47" s="1"/>
      <c r="AC47" s="1"/>
      <c r="AD47" s="1"/>
      <c r="AE47" s="1"/>
    </row>
    <row r="48" spans="1:31" ht="20.25" customHeight="1">
      <c r="A48" s="13">
        <f>DATA!A34</f>
        <v>33</v>
      </c>
      <c r="B48" s="66">
        <f>VLOOKUP(A48,DATA!$A$2:$B$50,2)</f>
        <v>0</v>
      </c>
      <c r="C48" s="1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8"/>
      <c r="Z48" s="18"/>
      <c r="AB48" s="1"/>
      <c r="AC48" s="1"/>
      <c r="AD48" s="1"/>
      <c r="AE48" s="1"/>
    </row>
    <row r="49" spans="1:31" ht="20.25" customHeight="1">
      <c r="A49" s="13">
        <f>DATA!A35</f>
        <v>34</v>
      </c>
      <c r="B49" s="66">
        <f>VLOOKUP(A49,DATA!$A$2:$B$50,2)</f>
        <v>0</v>
      </c>
      <c r="C49" s="10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8"/>
      <c r="Z49" s="18"/>
      <c r="AB49" s="1"/>
      <c r="AC49" s="1"/>
      <c r="AD49" s="1"/>
      <c r="AE49" s="1"/>
    </row>
    <row r="50" spans="1:31" ht="20.25" customHeight="1">
      <c r="A50" s="13">
        <f>DATA!A36</f>
        <v>35</v>
      </c>
      <c r="B50" s="66">
        <f>VLOOKUP(A50,DATA!$A$2:$B$50,2)</f>
        <v>0</v>
      </c>
      <c r="C50" s="1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8"/>
      <c r="Z50" s="18"/>
      <c r="AB50" s="1"/>
      <c r="AC50" s="1"/>
      <c r="AD50" s="1"/>
      <c r="AE50" s="1"/>
    </row>
    <row r="51" spans="1:31" ht="20.25" customHeight="1">
      <c r="A51" s="13">
        <f>DATA!A37</f>
        <v>36</v>
      </c>
      <c r="B51" s="66">
        <f>VLOOKUP(A51,DATA!$A$2:$B$50,2)</f>
        <v>0</v>
      </c>
      <c r="C51" s="1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8"/>
      <c r="Z51" s="18"/>
      <c r="AB51" s="1"/>
      <c r="AC51" s="1"/>
      <c r="AD51" s="1"/>
      <c r="AE51" s="1"/>
    </row>
    <row r="52" spans="1:31" ht="20.25" customHeight="1">
      <c r="A52" s="13">
        <f>DATA!A38</f>
        <v>37</v>
      </c>
      <c r="B52" s="66">
        <f>VLOOKUP(A52,DATA!$A$2:$B$50,2)</f>
        <v>0</v>
      </c>
      <c r="C52" s="1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8"/>
      <c r="Z52" s="18"/>
      <c r="AB52" s="1"/>
      <c r="AC52" s="1"/>
      <c r="AD52" s="1"/>
      <c r="AE52" s="1"/>
    </row>
    <row r="53" spans="1:31" ht="20.25" customHeight="1">
      <c r="A53" s="13">
        <f>DATA!A39</f>
        <v>38</v>
      </c>
      <c r="B53" s="66">
        <f>VLOOKUP(A53,DATA!$A$2:$B$50,2)</f>
        <v>0</v>
      </c>
      <c r="C53" s="1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8"/>
      <c r="Z53" s="18"/>
      <c r="AB53" s="1"/>
      <c r="AC53" s="1"/>
      <c r="AD53" s="1"/>
      <c r="AE53" s="1"/>
    </row>
    <row r="54" spans="1:31" ht="20.25" customHeight="1">
      <c r="G54" s="16"/>
      <c r="K54" s="2"/>
      <c r="L54" s="6"/>
      <c r="M54" s="5"/>
      <c r="T54" s="16"/>
      <c r="U54" s="4"/>
      <c r="X54" s="2"/>
      <c r="Y54" s="18"/>
      <c r="Z54" s="18"/>
    </row>
    <row r="55" spans="1:31" ht="20.25" customHeight="1">
      <c r="T55" s="4"/>
      <c r="U55" s="4"/>
    </row>
  </sheetData>
  <phoneticPr fontId="9" type="noConversion"/>
  <pageMargins left="0.70866141732283472" right="0.70866141732283472" top="0.74803149606299213" bottom="0.74803149606299213" header="0.31496062992125984" footer="0.31496062992125984"/>
  <pageSetup paperSize="12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X75"/>
  <sheetViews>
    <sheetView topLeftCell="A16" zoomScale="140" zoomScaleNormal="140" workbookViewId="0">
      <selection activeCell="C22" sqref="C22"/>
    </sheetView>
  </sheetViews>
  <sheetFormatPr defaultRowHeight="18"/>
  <cols>
    <col min="1" max="1" width="3.375" style="25" customWidth="1"/>
    <col min="2" max="3" width="7.125" style="25" customWidth="1"/>
    <col min="4" max="4" width="2.625" style="25" customWidth="1"/>
    <col min="5" max="5" width="3.625" style="25" customWidth="1"/>
    <col min="6" max="6" width="9.125" style="25" customWidth="1"/>
    <col min="7" max="12" width="8.25" style="25" customWidth="1"/>
    <col min="13" max="13" width="4.5" style="25" customWidth="1"/>
    <col min="14" max="14" width="8.875" style="25" hidden="1" customWidth="1"/>
    <col min="15" max="15" width="16.625" style="25" hidden="1" customWidth="1"/>
    <col min="16" max="256" width="8.875" style="25" customWidth="1"/>
    <col min="257" max="16384" width="9" style="26"/>
  </cols>
  <sheetData>
    <row r="1" spans="1:256" ht="21">
      <c r="A1" s="50" t="str">
        <f>DATA!A1</f>
        <v>號</v>
      </c>
      <c r="B1" s="50" t="str">
        <f>DATA!B1</f>
        <v>姓名</v>
      </c>
      <c r="C1" s="50" t="s">
        <v>93</v>
      </c>
      <c r="D1" s="26"/>
      <c r="E1" s="30"/>
      <c r="F1" s="31"/>
      <c r="G1" s="86" t="s">
        <v>73</v>
      </c>
      <c r="H1" s="31"/>
      <c r="I1" s="31" t="s">
        <v>180</v>
      </c>
      <c r="J1" s="31"/>
      <c r="K1" s="87"/>
      <c r="L1" s="88"/>
      <c r="M1" s="91" t="s">
        <v>9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>
      <c r="A2" s="50">
        <f>DATA!A2</f>
        <v>1</v>
      </c>
      <c r="B2" s="50">
        <f>VLOOKUP(A2,DATA!$A$2:$B$50,2)</f>
        <v>0</v>
      </c>
      <c r="C2" s="36" t="s">
        <v>34</v>
      </c>
      <c r="D2" s="26"/>
      <c r="E2" s="89" t="s">
        <v>10</v>
      </c>
      <c r="F2" s="29"/>
      <c r="G2" s="29">
        <v>33</v>
      </c>
      <c r="H2" s="29">
        <v>29</v>
      </c>
      <c r="I2" s="29">
        <v>36</v>
      </c>
      <c r="J2" s="33">
        <v>27</v>
      </c>
      <c r="K2" s="29"/>
      <c r="L2" s="29"/>
      <c r="M2" s="89" t="s">
        <v>10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>
      <c r="A3" s="50">
        <f>DATA!A3</f>
        <v>2</v>
      </c>
      <c r="B3" s="50">
        <f>VLOOKUP(A3,DATA!$A$2:$B$50,2)</f>
        <v>0</v>
      </c>
      <c r="C3" s="36" t="s">
        <v>31</v>
      </c>
      <c r="D3" s="26"/>
      <c r="E3" s="89"/>
      <c r="F3" s="90"/>
      <c r="G3" s="90">
        <f>VLOOKUP(G2,DATA!$A$2:$B$50,2)</f>
        <v>0</v>
      </c>
      <c r="H3" s="90">
        <f>VLOOKUP(H2,DATA!$A$2:$B$50,2)</f>
        <v>0</v>
      </c>
      <c r="I3" s="90">
        <f>VLOOKUP(I2,DATA!$A$2:$B$50,2)</f>
        <v>0</v>
      </c>
      <c r="J3" s="90">
        <f>VLOOKUP(J2,DATA!$A$2:$B$50,2)</f>
        <v>0</v>
      </c>
      <c r="K3" s="90"/>
      <c r="L3" s="90"/>
      <c r="M3" s="89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>
      <c r="A4" s="50">
        <f>DATA!A4</f>
        <v>3</v>
      </c>
      <c r="B4" s="50">
        <f>VLOOKUP(A4,DATA!$A$2:$B$50,2)</f>
        <v>0</v>
      </c>
      <c r="C4" s="116" t="s">
        <v>161</v>
      </c>
      <c r="D4" s="26"/>
      <c r="E4" s="89" t="s">
        <v>11</v>
      </c>
      <c r="F4" s="29">
        <v>38</v>
      </c>
      <c r="G4" s="29">
        <v>32</v>
      </c>
      <c r="H4" s="29">
        <v>34</v>
      </c>
      <c r="I4" s="29">
        <v>2</v>
      </c>
      <c r="J4" s="29">
        <v>7</v>
      </c>
      <c r="K4" s="29">
        <v>11</v>
      </c>
      <c r="L4" s="29">
        <v>10</v>
      </c>
      <c r="M4" s="89" t="s">
        <v>11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>
      <c r="A5" s="50">
        <f>DATA!A5</f>
        <v>4</v>
      </c>
      <c r="B5" s="50">
        <f>VLOOKUP(A5,DATA!$A$2:$B$50,2)</f>
        <v>0</v>
      </c>
      <c r="C5" s="118" t="s">
        <v>181</v>
      </c>
      <c r="D5" s="26"/>
      <c r="E5" s="89"/>
      <c r="F5" s="90">
        <f>VLOOKUP(F4,DATA!$A$2:$B$50,2)</f>
        <v>0</v>
      </c>
      <c r="G5" s="90">
        <f>VLOOKUP(G4,DATA!$A$2:$B$50,2)</f>
        <v>0</v>
      </c>
      <c r="H5" s="90">
        <f>VLOOKUP(H4,DATA!$A$2:$B$50,2)</f>
        <v>0</v>
      </c>
      <c r="I5" s="90">
        <f>VLOOKUP(I4,DATA!$A$2:$B$50,2)</f>
        <v>0</v>
      </c>
      <c r="J5" s="90">
        <f>VLOOKUP(J4,DATA!$A$2:$B$50,2)</f>
        <v>0</v>
      </c>
      <c r="K5" s="90">
        <f>VLOOKUP(K4,DATA!$A$2:$B$50,2)</f>
        <v>0</v>
      </c>
      <c r="L5" s="90">
        <f>VLOOKUP(L4,DATA!$A$2:$B$50,2)</f>
        <v>0</v>
      </c>
      <c r="M5" s="89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>
      <c r="A6" s="50">
        <f>DATA!A6</f>
        <v>5</v>
      </c>
      <c r="B6" s="50">
        <f>VLOOKUP(A6,DATA!$A$2:$B$50,2)</f>
        <v>0</v>
      </c>
      <c r="C6" s="118" t="s">
        <v>164</v>
      </c>
      <c r="D6" s="26"/>
      <c r="E6" s="89" t="s">
        <v>12</v>
      </c>
      <c r="F6" s="29">
        <v>20</v>
      </c>
      <c r="G6" s="29">
        <v>24</v>
      </c>
      <c r="H6" s="29">
        <v>35</v>
      </c>
      <c r="I6" s="29">
        <v>8</v>
      </c>
      <c r="J6" s="29">
        <v>21</v>
      </c>
      <c r="K6" s="29">
        <v>9</v>
      </c>
      <c r="L6" s="29">
        <v>12</v>
      </c>
      <c r="M6" s="89" t="s">
        <v>12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>
      <c r="A7" s="50">
        <f>DATA!A7</f>
        <v>6</v>
      </c>
      <c r="B7" s="50">
        <f>VLOOKUP(A7,DATA!$A$2:$B$50,2)</f>
        <v>0</v>
      </c>
      <c r="C7" s="92" t="s">
        <v>21</v>
      </c>
      <c r="D7" s="26"/>
      <c r="E7" s="89"/>
      <c r="F7" s="90">
        <f>VLOOKUP(F6,DATA!$A$2:$B$50,2)</f>
        <v>0</v>
      </c>
      <c r="G7" s="90">
        <f>VLOOKUP(G6,DATA!$A$2:$B$50,2)</f>
        <v>0</v>
      </c>
      <c r="H7" s="90">
        <f>VLOOKUP(H6,DATA!$A$2:$B$50,2)</f>
        <v>0</v>
      </c>
      <c r="I7" s="90">
        <f>VLOOKUP(I6,DATA!$A$2:$B$50,2)</f>
        <v>0</v>
      </c>
      <c r="J7" s="90">
        <f>VLOOKUP(J6,DATA!$A$2:$B$50,2)</f>
        <v>0</v>
      </c>
      <c r="K7" s="90">
        <f>VLOOKUP(K6,DATA!$A$2:$B$50,2)</f>
        <v>0</v>
      </c>
      <c r="L7" s="90">
        <f>VLOOKUP(L6,DATA!$A$2:$B$50,2)</f>
        <v>0</v>
      </c>
      <c r="M7" s="89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>
      <c r="A8" s="50">
        <f>DATA!A8</f>
        <v>7</v>
      </c>
      <c r="B8" s="50">
        <f>VLOOKUP(A8,DATA!$A$2:$B$50,2)</f>
        <v>0</v>
      </c>
      <c r="C8" s="37" t="s">
        <v>60</v>
      </c>
      <c r="D8" s="26"/>
      <c r="E8" s="89" t="s">
        <v>13</v>
      </c>
      <c r="F8" s="29">
        <v>37</v>
      </c>
      <c r="G8" s="29">
        <v>26</v>
      </c>
      <c r="H8" s="29">
        <v>23</v>
      </c>
      <c r="I8" s="29">
        <v>14</v>
      </c>
      <c r="J8" s="29">
        <v>25</v>
      </c>
      <c r="K8" s="29">
        <v>17</v>
      </c>
      <c r="L8" s="29"/>
      <c r="M8" s="89" t="s">
        <v>13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>
      <c r="A9" s="50">
        <f>DATA!A9</f>
        <v>8</v>
      </c>
      <c r="B9" s="50">
        <f>VLOOKUP(A9,DATA!$A$2:$B$50,2)</f>
        <v>0</v>
      </c>
      <c r="C9" s="118" t="s">
        <v>182</v>
      </c>
      <c r="D9" s="26"/>
      <c r="E9" s="89"/>
      <c r="F9" s="90">
        <f>VLOOKUP(F8,DATA!$A$2:$B$50,2)</f>
        <v>0</v>
      </c>
      <c r="G9" s="90">
        <f>VLOOKUP(G8,DATA!$A$2:$B$50,2)</f>
        <v>0</v>
      </c>
      <c r="H9" s="90">
        <f>VLOOKUP(H8,DATA!$A$2:$B$50,2)</f>
        <v>0</v>
      </c>
      <c r="I9" s="90">
        <f>VLOOKUP(I8,DATA!$A$2:$B$50,2)</f>
        <v>0</v>
      </c>
      <c r="J9" s="90">
        <f>VLOOKUP(J8,DATA!$A$2:$B$50,2)</f>
        <v>0</v>
      </c>
      <c r="K9" s="90">
        <f>VLOOKUP(K8,DATA!$A$2:$B$50,2)</f>
        <v>0</v>
      </c>
      <c r="L9" s="90"/>
      <c r="M9" s="89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>
      <c r="A10" s="50">
        <f>DATA!A10</f>
        <v>9</v>
      </c>
      <c r="B10" s="50">
        <f>VLOOKUP(A10,DATA!$A$2:$B$50,2)</f>
        <v>0</v>
      </c>
      <c r="C10" s="118" t="s">
        <v>163</v>
      </c>
      <c r="D10" s="26"/>
      <c r="E10" s="89" t="s">
        <v>14</v>
      </c>
      <c r="F10" s="29">
        <v>19</v>
      </c>
      <c r="G10" s="29">
        <v>5</v>
      </c>
      <c r="H10" s="29">
        <v>4</v>
      </c>
      <c r="I10" s="29">
        <v>6</v>
      </c>
      <c r="J10" s="29">
        <v>28</v>
      </c>
      <c r="K10" s="29">
        <v>30</v>
      </c>
      <c r="L10" s="29">
        <v>13</v>
      </c>
      <c r="M10" s="89" t="s">
        <v>14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>
      <c r="A11" s="50">
        <f>DATA!A11</f>
        <v>10</v>
      </c>
      <c r="B11" s="50">
        <f>VLOOKUP(A11,DATA!$A$2:$B$50,2)</f>
        <v>0</v>
      </c>
      <c r="C11" s="116" t="s">
        <v>159</v>
      </c>
      <c r="D11" s="26"/>
      <c r="E11" s="89"/>
      <c r="F11" s="90">
        <f>VLOOKUP(F10,DATA!$A$2:$B$50,2)</f>
        <v>0</v>
      </c>
      <c r="G11" s="90">
        <f>VLOOKUP(G10,DATA!$A$2:$B$50,2)</f>
        <v>0</v>
      </c>
      <c r="H11" s="90">
        <f>VLOOKUP(H10,DATA!$A$2:$B$50,2)</f>
        <v>0</v>
      </c>
      <c r="I11" s="90">
        <f>VLOOKUP(I10,DATA!$A$2:$B$50,2)</f>
        <v>0</v>
      </c>
      <c r="J11" s="90">
        <f>VLOOKUP(J10,DATA!$A$2:$B$50,2)</f>
        <v>0</v>
      </c>
      <c r="K11" s="90">
        <f>VLOOKUP(K10,DATA!$A$2:$B$50,2)</f>
        <v>0</v>
      </c>
      <c r="L11" s="90">
        <f>VLOOKUP(L10,DATA!$A$2:$B$50,2)</f>
        <v>0</v>
      </c>
      <c r="M11" s="89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>
      <c r="A12" s="50">
        <f>DATA!A12</f>
        <v>11</v>
      </c>
      <c r="B12" s="50">
        <f>VLOOKUP(A12,DATA!$A$2:$B$50,2)</f>
        <v>0</v>
      </c>
      <c r="C12" s="118" t="s">
        <v>162</v>
      </c>
      <c r="D12" s="26"/>
      <c r="E12" s="89" t="s">
        <v>15</v>
      </c>
      <c r="F12" s="29">
        <v>16</v>
      </c>
      <c r="G12" s="29">
        <v>1</v>
      </c>
      <c r="H12" s="29">
        <v>3</v>
      </c>
      <c r="I12" s="29">
        <v>18</v>
      </c>
      <c r="J12" s="29">
        <v>31</v>
      </c>
      <c r="K12" s="29">
        <v>22</v>
      </c>
      <c r="L12" s="29">
        <v>15</v>
      </c>
      <c r="M12" s="89" t="s">
        <v>15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>
      <c r="A13" s="50">
        <f>DATA!A13</f>
        <v>12</v>
      </c>
      <c r="B13" s="50">
        <f>VLOOKUP(A13,DATA!$A$2:$B$50,2)</f>
        <v>0</v>
      </c>
      <c r="C13" s="118" t="s">
        <v>165</v>
      </c>
      <c r="D13" s="26"/>
      <c r="E13" s="89"/>
      <c r="F13" s="90">
        <f>VLOOKUP(F12,DATA!$A$2:$B$50,2)</f>
        <v>0</v>
      </c>
      <c r="G13" s="90">
        <f>VLOOKUP(G12,DATA!$A$2:$B$50,2)</f>
        <v>0</v>
      </c>
      <c r="H13" s="90">
        <f>VLOOKUP(H12,DATA!$A$2:$B$50,2)</f>
        <v>0</v>
      </c>
      <c r="I13" s="90">
        <f>VLOOKUP(I12,DATA!$A$2:$B$50,2)</f>
        <v>0</v>
      </c>
      <c r="J13" s="90">
        <f>VLOOKUP(J12,DATA!$A$2:$B$50,2)</f>
        <v>0</v>
      </c>
      <c r="K13" s="90">
        <f>VLOOKUP(K12,DATA!$A$2:$B$50,2)</f>
        <v>0</v>
      </c>
      <c r="L13" s="90">
        <f>VLOOKUP(L12,DATA!$A$2:$B$50,2)</f>
        <v>0</v>
      </c>
      <c r="M13" s="89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>
      <c r="A14" s="50">
        <f>DATA!A14</f>
        <v>13</v>
      </c>
      <c r="B14" s="50">
        <f>VLOOKUP(A14,DATA!$A$2:$B$50,2)</f>
        <v>0</v>
      </c>
      <c r="C14" s="118" t="s">
        <v>183</v>
      </c>
      <c r="D14" s="26"/>
      <c r="E14" s="89"/>
      <c r="F14" s="89" t="s">
        <v>92</v>
      </c>
      <c r="G14" s="89" t="s">
        <v>2</v>
      </c>
      <c r="H14" s="89" t="s">
        <v>3</v>
      </c>
      <c r="I14" s="89" t="s">
        <v>4</v>
      </c>
      <c r="J14" s="89" t="s">
        <v>5</v>
      </c>
      <c r="K14" s="89" t="s">
        <v>6</v>
      </c>
      <c r="L14" s="89" t="s">
        <v>7</v>
      </c>
      <c r="M14" s="89"/>
      <c r="N14" s="27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>
      <c r="A15" s="50">
        <f>DATA!A15</f>
        <v>14</v>
      </c>
      <c r="B15" s="50">
        <f>VLOOKUP(A15,DATA!$A$2:$B$50,2)</f>
        <v>0</v>
      </c>
      <c r="C15" s="116" t="s">
        <v>156</v>
      </c>
      <c r="D15" s="26"/>
      <c r="E15" s="91" t="s">
        <v>16</v>
      </c>
      <c r="F15" s="91"/>
      <c r="G15" s="91"/>
      <c r="H15" s="33"/>
      <c r="I15" s="91" t="s">
        <v>17</v>
      </c>
      <c r="J15" s="91"/>
      <c r="K15" s="91"/>
      <c r="L15" s="91"/>
      <c r="M15" s="91" t="s">
        <v>16</v>
      </c>
      <c r="N15" s="27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>
      <c r="A16" s="50">
        <f>DATA!A16</f>
        <v>15</v>
      </c>
      <c r="B16" s="50">
        <f>VLOOKUP(A16,DATA!$A$2:$B$50,2)</f>
        <v>0</v>
      </c>
      <c r="C16" s="118" t="s">
        <v>166</v>
      </c>
      <c r="D16" s="26"/>
      <c r="F16" s="35" t="s">
        <v>18</v>
      </c>
      <c r="G16" s="33">
        <v>38</v>
      </c>
      <c r="H16" s="29">
        <f>VLOOKUP(G16,DATA!$A$2:$B$50,2)</f>
        <v>0</v>
      </c>
      <c r="J16" s="36" t="s">
        <v>59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>
      <c r="A17" s="50">
        <f>DATA!A17</f>
        <v>16</v>
      </c>
      <c r="B17" s="50">
        <f>VLOOKUP(A17,DATA!$A$2:$B$50,2)</f>
        <v>0</v>
      </c>
      <c r="C17" s="118" t="s">
        <v>167</v>
      </c>
      <c r="D17" s="26"/>
      <c r="F17" s="92" t="s">
        <v>21</v>
      </c>
      <c r="G17" s="93">
        <v>6</v>
      </c>
      <c r="H17" s="34">
        <f>VLOOKUP(G17,DATA!$A$2:$B$50,2)</f>
        <v>0</v>
      </c>
      <c r="J17" s="36" t="s">
        <v>31</v>
      </c>
      <c r="K17" s="33">
        <v>28</v>
      </c>
      <c r="L17" s="29">
        <f>VLOOKUP(K17,DATA!$A$2:$B$50,2)</f>
        <v>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>
      <c r="A18" s="50">
        <f>DATA!A18</f>
        <v>17</v>
      </c>
      <c r="B18" s="50">
        <f>VLOOKUP(A18,DATA!$A$2:$B$50,2)</f>
        <v>0</v>
      </c>
      <c r="C18" s="116" t="s">
        <v>156</v>
      </c>
      <c r="D18" s="26"/>
      <c r="F18" s="35" t="s">
        <v>24</v>
      </c>
      <c r="G18" s="33">
        <v>10</v>
      </c>
      <c r="H18" s="29">
        <f>VLOOKUP(G18,DATA!$A$2:$B$50,2)</f>
        <v>0</v>
      </c>
      <c r="J18" s="36" t="s">
        <v>31</v>
      </c>
      <c r="K18" s="33">
        <v>2</v>
      </c>
      <c r="L18" s="29">
        <f>VLOOKUP(K18,DATA!$A$2:$B$50,2)</f>
        <v>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>
      <c r="A19" s="50">
        <f>DATA!A19</f>
        <v>18</v>
      </c>
      <c r="B19" s="50">
        <f>VLOOKUP(A19,DATA!$A$2:$B$50,2)</f>
        <v>0</v>
      </c>
      <c r="C19" s="116" t="s">
        <v>156</v>
      </c>
      <c r="D19" s="26"/>
      <c r="F19" s="35" t="s">
        <v>23</v>
      </c>
      <c r="G19" s="33">
        <v>29</v>
      </c>
      <c r="H19" s="29">
        <f>VLOOKUP(G19,DATA!$A$2:$B$50,2)</f>
        <v>0</v>
      </c>
      <c r="J19" s="36" t="s">
        <v>34</v>
      </c>
      <c r="K19" s="33">
        <v>1</v>
      </c>
      <c r="L19" s="29">
        <f>VLOOKUP(K19,DATA!$A$2:$B$50,2)</f>
        <v>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>
      <c r="A20" s="50">
        <f>DATA!A20</f>
        <v>19</v>
      </c>
      <c r="B20" s="50">
        <f>VLOOKUP(A20,DATA!$A$2:$B$50,2)</f>
        <v>0</v>
      </c>
      <c r="C20" s="116" t="s">
        <v>156</v>
      </c>
      <c r="D20" s="26"/>
      <c r="F20" s="37" t="s">
        <v>60</v>
      </c>
      <c r="G20" s="38">
        <v>7</v>
      </c>
      <c r="H20" s="32">
        <f>VLOOKUP(G20,DATA!$A$2:$B$50,2)</f>
        <v>0</v>
      </c>
      <c r="J20" s="36" t="s">
        <v>34</v>
      </c>
      <c r="K20" s="33">
        <v>14</v>
      </c>
      <c r="L20" s="29">
        <f>VLOOKUP(K20,DATA!$A$2:$B$50,2)</f>
        <v>0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>
      <c r="A21" s="50">
        <f>DATA!A21</f>
        <v>20</v>
      </c>
      <c r="B21" s="50">
        <f>VLOOKUP(A21,DATA!$A$2:$B$50,2)</f>
        <v>0</v>
      </c>
      <c r="C21" s="116" t="s">
        <v>156</v>
      </c>
      <c r="D21" s="26"/>
      <c r="F21" s="37" t="s">
        <v>19</v>
      </c>
      <c r="G21" s="38">
        <v>14</v>
      </c>
      <c r="H21" s="39">
        <f>VLOOKUP(G21,DATA!$A$2:$B$50,2)</f>
        <v>0</v>
      </c>
      <c r="J21" s="36" t="s">
        <v>32</v>
      </c>
      <c r="K21" s="33">
        <v>17</v>
      </c>
      <c r="L21" s="29">
        <f>VLOOKUP(K21,DATA!$A$2:$B$50,2)</f>
        <v>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>
      <c r="A22" s="50">
        <f>DATA!A22</f>
        <v>21</v>
      </c>
      <c r="B22" s="50">
        <f>VLOOKUP(A22,DATA!$A$2:$B$50,2)</f>
        <v>0</v>
      </c>
      <c r="C22" s="116" t="s">
        <v>156</v>
      </c>
      <c r="D22" s="26"/>
      <c r="F22" s="35" t="s">
        <v>20</v>
      </c>
      <c r="G22" s="33">
        <v>33</v>
      </c>
      <c r="H22" s="29">
        <f>VLOOKUP(G22,DATA!$A$2:$B$50,2)</f>
        <v>0</v>
      </c>
      <c r="J22" s="36" t="s">
        <v>33</v>
      </c>
      <c r="K22" s="33">
        <v>3</v>
      </c>
      <c r="L22" s="29">
        <f>VLOOKUP(K22,DATA!$A$2:$B$50,2)</f>
        <v>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>
      <c r="A23" s="50">
        <f>DATA!A23</f>
        <v>22</v>
      </c>
      <c r="B23" s="50">
        <f>VLOOKUP(A23,DATA!$A$2:$B$50,2)</f>
        <v>0</v>
      </c>
      <c r="C23" s="118" t="s">
        <v>168</v>
      </c>
      <c r="D23" s="26"/>
      <c r="F23" s="37" t="s">
        <v>22</v>
      </c>
      <c r="G23" s="38">
        <v>31</v>
      </c>
      <c r="H23" s="39">
        <f>VLOOKUP(G23,DATA!$A$2:$B$50,2)</f>
        <v>0</v>
      </c>
      <c r="J23" s="41" t="s">
        <v>74</v>
      </c>
      <c r="K23" s="33">
        <v>30</v>
      </c>
      <c r="L23" s="29">
        <f>VLOOKUP(K23,DATA!$A$2:$B$50,2)</f>
        <v>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>
      <c r="A24" s="50">
        <f>DATA!A24</f>
        <v>23</v>
      </c>
      <c r="B24" s="50">
        <f>VLOOKUP(A24,DATA!$A$2:$B$50,2)</f>
        <v>0</v>
      </c>
      <c r="C24" s="118" t="s">
        <v>169</v>
      </c>
      <c r="D24" s="26"/>
      <c r="F24" s="37" t="s">
        <v>61</v>
      </c>
      <c r="G24" s="38">
        <v>18</v>
      </c>
      <c r="H24" s="39">
        <f>VLOOKUP(G24,DATA!$A$2:$B$50,2)</f>
        <v>0</v>
      </c>
      <c r="J24" s="41" t="s">
        <v>157</v>
      </c>
      <c r="K24" s="33">
        <v>25</v>
      </c>
      <c r="L24" s="29">
        <f>VLOOKUP(K24,DATA!$A$2:$B$50,2)</f>
        <v>0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>
      <c r="A25" s="50">
        <f>DATA!A25</f>
        <v>24</v>
      </c>
      <c r="B25" s="50">
        <f>VLOOKUP(A25,DATA!$A$2:$B$50,2)</f>
        <v>0</v>
      </c>
      <c r="C25" s="118" t="s">
        <v>170</v>
      </c>
      <c r="D25" s="26"/>
      <c r="F25" s="35" t="s">
        <v>27</v>
      </c>
      <c r="G25" s="33">
        <v>17</v>
      </c>
      <c r="H25" s="29">
        <f>VLOOKUP(G25,DATA!$A$2:$B$50,2)</f>
        <v>0</v>
      </c>
      <c r="J25" s="40" t="s">
        <v>62</v>
      </c>
      <c r="K25" s="33">
        <v>33</v>
      </c>
      <c r="L25" s="29">
        <f>VLOOKUP(K25,DATA!$A$2:$B$50,2)</f>
        <v>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>
      <c r="A26" s="50">
        <f>DATA!A26</f>
        <v>25</v>
      </c>
      <c r="B26" s="50">
        <f>VLOOKUP(A26,DATA!$A$2:$B$50,2)</f>
        <v>0</v>
      </c>
      <c r="C26" s="41" t="s">
        <v>157</v>
      </c>
      <c r="D26" s="26"/>
      <c r="F26" s="35" t="s">
        <v>26</v>
      </c>
      <c r="G26" s="33">
        <v>15</v>
      </c>
      <c r="H26" s="29">
        <f>VLOOKUP(G26,DATA!$A$2:$B$50,2)</f>
        <v>0</v>
      </c>
      <c r="J26" s="40" t="s">
        <v>63</v>
      </c>
      <c r="K26" s="33">
        <v>21</v>
      </c>
      <c r="L26" s="29">
        <f>VLOOKUP(K26,DATA!$A$2:$B$50,2)</f>
        <v>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>
      <c r="A27" s="50">
        <f>DATA!A27</f>
        <v>26</v>
      </c>
      <c r="B27" s="50">
        <f>VLOOKUP(A27,DATA!$A$2:$B$50,2)</f>
        <v>0</v>
      </c>
      <c r="C27" s="118" t="s">
        <v>171</v>
      </c>
      <c r="D27" s="26"/>
      <c r="F27" s="35" t="s">
        <v>29</v>
      </c>
      <c r="G27" s="33">
        <v>23</v>
      </c>
      <c r="H27" s="29">
        <f>VLOOKUP(G27,DATA!$A$2:$B$50,2)</f>
        <v>0</v>
      </c>
      <c r="J27" s="40" t="s">
        <v>64</v>
      </c>
      <c r="K27" s="33">
        <v>36</v>
      </c>
      <c r="L27" s="29">
        <f>VLOOKUP(K27,DATA!$A$2:$B$50,2)</f>
        <v>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>
      <c r="A28" s="50">
        <f>DATA!A28</f>
        <v>27</v>
      </c>
      <c r="B28" s="50">
        <f>VLOOKUP(A28,DATA!$A$2:$B$50,2)</f>
        <v>0</v>
      </c>
      <c r="C28" s="35" t="s">
        <v>72</v>
      </c>
      <c r="D28" s="26"/>
      <c r="F28" s="35" t="s">
        <v>25</v>
      </c>
      <c r="G28" s="33">
        <v>27</v>
      </c>
      <c r="H28" s="29">
        <f>VLOOKUP(G28,DATA!$A$2:$B$50,2)</f>
        <v>0</v>
      </c>
      <c r="J28" s="40" t="s">
        <v>65</v>
      </c>
      <c r="K28" s="33">
        <v>8</v>
      </c>
      <c r="L28" s="29">
        <f>VLOOKUP(K28,DATA!$A$2:$B$50,2)</f>
        <v>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>
      <c r="A29" s="50">
        <f>DATA!A29</f>
        <v>28</v>
      </c>
      <c r="B29" s="50">
        <f>VLOOKUP(A29,DATA!$A$2:$B$50,2)</f>
        <v>0</v>
      </c>
      <c r="C29" s="36" t="s">
        <v>31</v>
      </c>
      <c r="D29" s="26"/>
      <c r="F29" s="35" t="s">
        <v>28</v>
      </c>
      <c r="G29" s="33">
        <v>12</v>
      </c>
      <c r="H29" s="29">
        <f>VLOOKUP(G29,DATA!$A$2:$B$50,2)</f>
        <v>0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>
      <c r="A30" s="50">
        <f>DATA!A30</f>
        <v>29</v>
      </c>
      <c r="B30" s="50">
        <f>VLOOKUP(A30,DATA!$A$2:$B$50,2)</f>
        <v>0</v>
      </c>
      <c r="C30" s="35" t="s">
        <v>23</v>
      </c>
      <c r="D30" s="26"/>
      <c r="F30" s="35" t="s">
        <v>30</v>
      </c>
      <c r="G30" s="33">
        <v>4</v>
      </c>
      <c r="H30" s="29">
        <f>VLOOKUP(G30,DATA!$A$2:$B$50,2)</f>
        <v>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>
      <c r="A31" s="50">
        <f>DATA!A31</f>
        <v>30</v>
      </c>
      <c r="B31" s="50">
        <f>VLOOKUP(A31,DATA!$A$2:$B$50,2)</f>
        <v>0</v>
      </c>
      <c r="C31" s="116" t="s">
        <v>172</v>
      </c>
      <c r="D31" s="26"/>
      <c r="F31" s="37" t="s">
        <v>66</v>
      </c>
      <c r="G31" s="38">
        <v>13</v>
      </c>
      <c r="H31" s="39">
        <f>VLOOKUP(G31,DATA!$A$2:$B$50,2)</f>
        <v>0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>
      <c r="A32" s="50">
        <f>DATA!A32</f>
        <v>31</v>
      </c>
      <c r="B32" s="50">
        <f>VLOOKUP(A32,DATA!$A$2:$B$50,2)</f>
        <v>0</v>
      </c>
      <c r="C32" s="37" t="s">
        <v>22</v>
      </c>
      <c r="D32" s="26"/>
      <c r="F32" s="37" t="s">
        <v>67</v>
      </c>
      <c r="G32" s="38">
        <v>15</v>
      </c>
      <c r="H32" s="39">
        <f>VLOOKUP(G32,DATA!$A$2:$B$50,2)</f>
        <v>0</v>
      </c>
      <c r="M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8">
      <c r="A33" s="50">
        <f>DATA!A33</f>
        <v>32</v>
      </c>
      <c r="B33" s="50">
        <f>VLOOKUP(A33,DATA!$A$2:$B$50,2)</f>
        <v>0</v>
      </c>
      <c r="C33" s="118" t="s">
        <v>171</v>
      </c>
      <c r="D33" s="26"/>
      <c r="E33" s="26"/>
      <c r="F33" s="35" t="s">
        <v>72</v>
      </c>
      <c r="G33" s="33">
        <v>17</v>
      </c>
      <c r="H33" s="39">
        <f>VLOOKUP(G33,DATA!$A$2:$B$50,2)</f>
        <v>0</v>
      </c>
      <c r="I33" s="26"/>
      <c r="J33" s="49" t="s">
        <v>68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8">
      <c r="A34" s="50">
        <f>DATA!A34</f>
        <v>33</v>
      </c>
      <c r="B34" s="50">
        <f>VLOOKUP(A34,DATA!$A$2:$B$50,2)</f>
        <v>0</v>
      </c>
      <c r="C34" s="116" t="s">
        <v>173</v>
      </c>
      <c r="D34" s="26"/>
      <c r="E34" s="26"/>
      <c r="F34" s="35" t="s">
        <v>72</v>
      </c>
      <c r="G34" s="33">
        <v>27</v>
      </c>
      <c r="H34" s="39">
        <f>VLOOKUP(G34,DATA!$A$2:$B$50,2)</f>
        <v>0</v>
      </c>
      <c r="I34" s="26"/>
      <c r="J34" s="49" t="s">
        <v>69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8">
      <c r="A35" s="50">
        <f>DATA!A35</f>
        <v>34</v>
      </c>
      <c r="B35" s="50">
        <f>VLOOKUP(A35,DATA!$A$2:$B$50,2)</f>
        <v>0</v>
      </c>
      <c r="C35" s="118" t="s">
        <v>174</v>
      </c>
      <c r="D35" s="26"/>
      <c r="E35" s="51"/>
      <c r="F35" s="35" t="s">
        <v>71</v>
      </c>
      <c r="G35" s="33">
        <v>23</v>
      </c>
      <c r="H35" s="39">
        <f>VLOOKUP(G35,DATA!$A$2:$B$50,2)</f>
        <v>0</v>
      </c>
      <c r="I35" s="51"/>
      <c r="J35" s="49" t="s">
        <v>70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8">
      <c r="A36" s="50">
        <f>DATA!A36</f>
        <v>35</v>
      </c>
      <c r="B36" s="50">
        <f>VLOOKUP(A36,DATA!$A$2:$B$50,2)</f>
        <v>0</v>
      </c>
      <c r="C36" s="118" t="s">
        <v>175</v>
      </c>
      <c r="D36" s="26"/>
      <c r="F36" s="35" t="s">
        <v>71</v>
      </c>
      <c r="G36" s="33">
        <v>36</v>
      </c>
      <c r="H36" s="39">
        <f>VLOOKUP(G36,DATA!$A$2:$B$50,2)</f>
        <v>0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8">
      <c r="A37" s="50">
        <f>DATA!A37</f>
        <v>36</v>
      </c>
      <c r="B37" s="50">
        <f>VLOOKUP(A37,DATA!$A$2:$B$50,2)</f>
        <v>0</v>
      </c>
      <c r="C37" s="116" t="s">
        <v>156</v>
      </c>
      <c r="D37" s="26"/>
      <c r="F37" s="61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8">
      <c r="A38" s="50">
        <f>DATA!A38</f>
        <v>37</v>
      </c>
      <c r="B38" s="50">
        <f>VLOOKUP(A38,DATA!$A$2:$B$50,2)</f>
        <v>0</v>
      </c>
      <c r="C38" s="118" t="s">
        <v>176</v>
      </c>
      <c r="D38" s="26"/>
      <c r="F38" s="61" t="s">
        <v>186</v>
      </c>
      <c r="M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8">
      <c r="A39" s="50">
        <f>DATA!A39</f>
        <v>38</v>
      </c>
      <c r="B39" s="50">
        <f>VLOOKUP(A39,DATA!$A$2:$B$50,2)</f>
        <v>0</v>
      </c>
      <c r="C39" s="50" t="s">
        <v>94</v>
      </c>
      <c r="D39" s="26"/>
      <c r="F39" s="61" t="s">
        <v>184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8">
      <c r="A40" s="26"/>
      <c r="B40" s="26"/>
      <c r="C40" s="26"/>
      <c r="D40" s="26"/>
      <c r="F40" s="61" t="s">
        <v>185</v>
      </c>
      <c r="J40" s="26"/>
      <c r="K40" s="26"/>
      <c r="L40" s="26"/>
      <c r="N40" s="26"/>
      <c r="O40" s="26"/>
      <c r="P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8" hidden="1">
      <c r="B41" s="26"/>
      <c r="C41" s="26"/>
      <c r="D41" s="26"/>
      <c r="E41" s="26"/>
      <c r="F41" s="61" t="s">
        <v>121</v>
      </c>
      <c r="G41" s="26"/>
      <c r="H41" s="26"/>
      <c r="I41" s="26"/>
      <c r="J41" s="51"/>
      <c r="K41" s="51"/>
      <c r="L41" s="51"/>
      <c r="N41" s="26"/>
      <c r="O41" s="26"/>
      <c r="P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8" hidden="1">
      <c r="D42" s="26"/>
      <c r="E42" s="51"/>
      <c r="F42" s="61" t="s">
        <v>122</v>
      </c>
      <c r="G42" s="51"/>
      <c r="H42" s="51"/>
      <c r="I42" s="51"/>
      <c r="IV42" s="26"/>
    </row>
    <row r="43" spans="1:258" hidden="1">
      <c r="D43" s="26"/>
      <c r="F43" s="17" t="s">
        <v>123</v>
      </c>
      <c r="IW43" s="25"/>
      <c r="IX43" s="25"/>
    </row>
    <row r="44" spans="1:258" hidden="1">
      <c r="A44" s="57" t="s">
        <v>76</v>
      </c>
      <c r="B44" s="26"/>
      <c r="C44" s="26"/>
      <c r="D44" s="26"/>
      <c r="F44" s="17" t="s">
        <v>124</v>
      </c>
      <c r="G44" s="28"/>
      <c r="H44" s="28"/>
      <c r="Q44" s="26"/>
      <c r="R44" s="26"/>
      <c r="S44" s="26"/>
      <c r="IW44" s="25"/>
      <c r="IX44" s="25"/>
    </row>
    <row r="45" spans="1:258" hidden="1">
      <c r="A45" s="60" t="s">
        <v>77</v>
      </c>
      <c r="B45" s="60"/>
      <c r="C45" s="60"/>
      <c r="D45" s="26"/>
      <c r="F45" s="17" t="s">
        <v>125</v>
      </c>
      <c r="Q45" s="26"/>
      <c r="R45" s="26"/>
      <c r="S45" s="26"/>
      <c r="IW45" s="25"/>
      <c r="IX45" s="25"/>
    </row>
    <row r="46" spans="1:258" hidden="1">
      <c r="A46" s="59" t="s">
        <v>80</v>
      </c>
      <c r="B46" s="26"/>
      <c r="C46" s="26"/>
      <c r="D46" s="26"/>
      <c r="F46" s="17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8" hidden="1">
      <c r="A47" s="59" t="s">
        <v>79</v>
      </c>
      <c r="B47" s="26"/>
      <c r="C47" s="26"/>
      <c r="D47" s="26"/>
      <c r="E47" s="26"/>
      <c r="F47" s="119" t="s">
        <v>178</v>
      </c>
      <c r="M47" s="52"/>
      <c r="N47" s="52"/>
      <c r="O47" s="28"/>
      <c r="P47" s="28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8" hidden="1">
      <c r="A48" s="58" t="s">
        <v>78</v>
      </c>
      <c r="B48" s="26"/>
      <c r="C48" s="26"/>
      <c r="D48" s="26"/>
      <c r="E48" s="28"/>
      <c r="F48" s="17" t="s">
        <v>126</v>
      </c>
      <c r="M48" s="60"/>
      <c r="N48" s="60"/>
      <c r="Q48" s="28"/>
      <c r="R48" s="28"/>
      <c r="S48" s="28"/>
      <c r="IW48" s="25"/>
      <c r="IX48" s="25"/>
    </row>
    <row r="49" spans="1:256" hidden="1">
      <c r="A49" s="26"/>
      <c r="B49" s="26"/>
      <c r="C49" s="26"/>
      <c r="D49" s="26"/>
      <c r="E49" s="28"/>
      <c r="F49" s="17" t="s">
        <v>127</v>
      </c>
      <c r="M49" s="60"/>
      <c r="N49" s="52"/>
      <c r="Q49" s="28"/>
      <c r="R49" s="28"/>
      <c r="S49" s="28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8" customFormat="1" hidden="1">
      <c r="F50" s="53" t="s">
        <v>128</v>
      </c>
      <c r="G50" s="25"/>
      <c r="H50" s="25"/>
      <c r="I50" s="25"/>
      <c r="J50" s="25"/>
      <c r="K50" s="25"/>
      <c r="L50" s="25"/>
      <c r="M50" s="60"/>
      <c r="N50" s="60"/>
      <c r="O50" s="25"/>
      <c r="P50" s="25"/>
      <c r="Q50" s="25"/>
      <c r="R50" s="25"/>
      <c r="S50" s="25"/>
    </row>
    <row r="51" spans="1:256" s="28" customFormat="1">
      <c r="D51" s="60"/>
      <c r="E51" s="52"/>
      <c r="G51" s="60"/>
      <c r="H51" s="60"/>
      <c r="I51" s="52"/>
      <c r="J51" s="25"/>
      <c r="K51" s="25"/>
      <c r="L51" s="25"/>
      <c r="M51" s="60"/>
      <c r="N51" s="52"/>
      <c r="O51" s="25"/>
      <c r="P51" s="25"/>
      <c r="Q51" s="25"/>
      <c r="R51" s="25"/>
      <c r="S51" s="25"/>
    </row>
    <row r="52" spans="1:256" s="28" customFormat="1" ht="18" customHeight="1">
      <c r="D52" s="60"/>
      <c r="E52" s="51"/>
      <c r="F52" s="115"/>
      <c r="G52" s="51"/>
      <c r="H52" s="51"/>
      <c r="I52" s="51"/>
      <c r="J52" s="52"/>
      <c r="K52" s="52"/>
      <c r="L52" s="52"/>
      <c r="M52" s="25"/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28" customFormat="1">
      <c r="D53" s="60"/>
      <c r="E53" s="25"/>
      <c r="G53" s="25"/>
      <c r="H53" s="25"/>
      <c r="I53" s="25"/>
      <c r="J53" s="51"/>
      <c r="K53" s="51"/>
      <c r="L53" s="5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>
      <c r="A54" s="28"/>
    </row>
    <row r="60" spans="1:256">
      <c r="A60" s="52"/>
      <c r="B60" s="26"/>
      <c r="C60" s="26"/>
      <c r="D60" s="26"/>
    </row>
    <row r="61" spans="1:256">
      <c r="A61" s="60"/>
      <c r="B61" s="28"/>
      <c r="C61" s="28"/>
      <c r="D61" s="26"/>
    </row>
    <row r="62" spans="1:256">
      <c r="B62" s="60"/>
      <c r="C62" s="60"/>
      <c r="D62" s="26"/>
    </row>
    <row r="63" spans="1:256">
      <c r="A63" s="26"/>
      <c r="B63" s="26"/>
      <c r="C63" s="26"/>
      <c r="D63" s="26"/>
      <c r="P63" s="26"/>
      <c r="Q63" s="26"/>
      <c r="R63" s="26"/>
      <c r="S63" s="26"/>
    </row>
    <row r="64" spans="1:256">
      <c r="A64" s="26"/>
      <c r="B64" s="26"/>
      <c r="C64" s="26"/>
      <c r="D64" s="26"/>
      <c r="P64" s="26"/>
      <c r="Q64" s="26"/>
      <c r="R64" s="26"/>
      <c r="S64" s="26"/>
    </row>
    <row r="65" spans="1:256">
      <c r="A65" s="26"/>
      <c r="B65" s="26"/>
      <c r="C65" s="26"/>
      <c r="D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>
      <c r="A66" s="26"/>
      <c r="B66" s="26"/>
      <c r="C66" s="26"/>
      <c r="D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>
      <c r="A67" s="26"/>
      <c r="B67" s="26"/>
      <c r="C67" s="26"/>
      <c r="D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>
      <c r="A68" s="26"/>
      <c r="B68" s="26"/>
      <c r="C68" s="26"/>
      <c r="D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>
      <c r="A69" s="26"/>
      <c r="B69" s="26"/>
      <c r="C69" s="26"/>
      <c r="D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>
      <c r="A70" s="26"/>
      <c r="B70" s="26"/>
      <c r="C70" s="26"/>
      <c r="D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>
      <c r="A71" s="26"/>
      <c r="B71" s="26"/>
      <c r="C71" s="26"/>
      <c r="D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>
      <c r="A72" s="26"/>
      <c r="B72" s="26"/>
      <c r="C72" s="26"/>
      <c r="D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>
      <c r="A73" s="26"/>
      <c r="B73" s="26"/>
      <c r="C73" s="26"/>
      <c r="D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>
      <c r="A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>
      <c r="A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170" zoomScaleNormal="170" workbookViewId="0">
      <selection sqref="A1:A18"/>
    </sheetView>
  </sheetViews>
  <sheetFormatPr defaultRowHeight="15.75"/>
  <cols>
    <col min="1" max="1" width="9.25" style="42" customWidth="1"/>
    <col min="2" max="2" width="9.125" style="43" customWidth="1"/>
    <col min="3" max="3" width="14.25" style="42" customWidth="1"/>
    <col min="4" max="4" width="7.5" style="42" customWidth="1"/>
    <col min="5" max="5" width="18.125" style="42" customWidth="1"/>
    <col min="6" max="6" width="17.25" style="42" customWidth="1"/>
    <col min="7" max="7" width="5.5" style="42" customWidth="1"/>
    <col min="8" max="8" width="9" style="53" customWidth="1"/>
    <col min="9" max="9" width="8.125" style="53" customWidth="1"/>
    <col min="10" max="10" width="17.125" style="53" customWidth="1"/>
    <col min="11" max="11" width="10.5" style="53" customWidth="1"/>
    <col min="12" max="12" width="27" style="53" customWidth="1"/>
    <col min="13" max="15" width="9" style="53"/>
    <col min="16" max="16" width="18.25" style="53" customWidth="1"/>
    <col min="17" max="16384" width="9" style="53"/>
  </cols>
  <sheetData>
    <row r="1" spans="1:11" ht="16.5">
      <c r="A1" s="61" t="s">
        <v>118</v>
      </c>
      <c r="F1" s="54"/>
      <c r="H1" s="54"/>
      <c r="I1" s="54"/>
      <c r="J1" s="54"/>
      <c r="K1" s="54"/>
    </row>
    <row r="2" spans="1:11" ht="18.75">
      <c r="A2" s="61" t="s">
        <v>75</v>
      </c>
      <c r="B2" s="44"/>
      <c r="C2" s="56"/>
      <c r="D2" s="114"/>
      <c r="F2" s="54"/>
      <c r="H2" s="54"/>
      <c r="I2" s="54"/>
      <c r="J2" s="54"/>
      <c r="K2" s="54"/>
    </row>
    <row r="3" spans="1:11" ht="18.75">
      <c r="A3" s="61" t="s">
        <v>177</v>
      </c>
      <c r="B3" s="46"/>
      <c r="C3" s="44"/>
      <c r="D3" s="44"/>
      <c r="F3" s="54"/>
      <c r="H3" s="54"/>
      <c r="I3" s="54"/>
      <c r="J3" s="54"/>
      <c r="K3" s="54"/>
    </row>
    <row r="4" spans="1:11" ht="18.75">
      <c r="A4" s="61" t="s">
        <v>119</v>
      </c>
      <c r="B4" s="46"/>
      <c r="C4" s="44"/>
      <c r="D4" s="44"/>
      <c r="F4" s="54"/>
      <c r="H4" s="54"/>
      <c r="I4" s="54"/>
      <c r="J4" s="54"/>
      <c r="K4" s="54"/>
    </row>
    <row r="5" spans="1:11" ht="18.75">
      <c r="A5" s="61" t="s">
        <v>160</v>
      </c>
      <c r="B5" s="46"/>
      <c r="C5" s="44"/>
      <c r="D5" s="44"/>
      <c r="F5" s="54"/>
      <c r="H5" s="54"/>
      <c r="I5" s="54"/>
      <c r="J5" s="54"/>
      <c r="K5" s="54"/>
    </row>
    <row r="6" spans="1:11" ht="18.75">
      <c r="A6" s="53" t="s">
        <v>120</v>
      </c>
      <c r="C6" s="44"/>
      <c r="D6" s="44"/>
      <c r="F6" s="54"/>
      <c r="H6" s="54"/>
      <c r="I6" s="54"/>
      <c r="J6" s="54"/>
      <c r="K6" s="54"/>
    </row>
    <row r="7" spans="1:11" ht="18.75" hidden="1">
      <c r="A7" s="61" t="s">
        <v>121</v>
      </c>
      <c r="B7" s="46"/>
      <c r="C7" s="17"/>
      <c r="D7" s="17"/>
      <c r="E7" s="17"/>
      <c r="F7" s="17"/>
      <c r="G7" s="17"/>
      <c r="H7" s="54"/>
      <c r="I7" s="54"/>
      <c r="J7" s="54"/>
      <c r="K7" s="54"/>
    </row>
    <row r="8" spans="1:11" ht="18.75" hidden="1">
      <c r="A8" s="61" t="s">
        <v>122</v>
      </c>
      <c r="B8" s="46"/>
      <c r="C8" s="44"/>
      <c r="D8" s="44"/>
      <c r="F8" s="54"/>
      <c r="H8" s="54"/>
      <c r="I8" s="54"/>
      <c r="J8" s="54"/>
      <c r="K8" s="54"/>
    </row>
    <row r="9" spans="1:11" ht="16.5" hidden="1">
      <c r="A9" s="17" t="s">
        <v>123</v>
      </c>
      <c r="B9" s="17"/>
      <c r="C9" s="17"/>
      <c r="D9" s="17"/>
      <c r="E9" s="61"/>
      <c r="F9" s="61"/>
      <c r="G9" s="61"/>
      <c r="H9" s="54"/>
      <c r="I9" s="54"/>
      <c r="J9" s="54"/>
      <c r="K9" s="54"/>
    </row>
    <row r="10" spans="1:11" ht="16.5" hidden="1">
      <c r="A10" s="17" t="s">
        <v>124</v>
      </c>
      <c r="B10" s="17"/>
      <c r="C10" s="17"/>
      <c r="D10" s="17"/>
      <c r="E10" s="61"/>
      <c r="F10" s="61"/>
      <c r="G10" s="61"/>
      <c r="H10" s="54"/>
      <c r="I10" s="54"/>
      <c r="J10" s="54"/>
      <c r="K10" s="54"/>
    </row>
    <row r="11" spans="1:11" ht="16.5" hidden="1">
      <c r="A11" s="17" t="s">
        <v>125</v>
      </c>
      <c r="B11" s="17"/>
      <c r="C11" s="17"/>
      <c r="D11" s="17"/>
      <c r="E11" s="61"/>
      <c r="F11" s="61"/>
      <c r="G11" s="61"/>
      <c r="H11" s="54"/>
      <c r="I11" s="54"/>
      <c r="J11" s="54"/>
      <c r="K11" s="54"/>
    </row>
    <row r="12" spans="1:11" hidden="1">
      <c r="A12" s="17"/>
      <c r="B12" s="17"/>
      <c r="C12" s="17"/>
      <c r="D12" s="17"/>
      <c r="E12" s="61"/>
      <c r="F12" s="61"/>
      <c r="G12" s="61"/>
      <c r="H12" s="54"/>
      <c r="I12" s="54"/>
      <c r="J12" s="54"/>
      <c r="K12" s="54"/>
    </row>
    <row r="13" spans="1:11" ht="18.75">
      <c r="A13" s="119" t="s">
        <v>178</v>
      </c>
      <c r="B13" s="46"/>
      <c r="C13" s="17"/>
      <c r="D13" s="17"/>
      <c r="E13" s="17"/>
      <c r="F13" s="17"/>
      <c r="G13" s="17"/>
      <c r="H13" s="54"/>
      <c r="I13" s="54"/>
      <c r="J13" s="54"/>
      <c r="K13" s="54"/>
    </row>
    <row r="14" spans="1:11" ht="16.5">
      <c r="A14" s="17" t="s">
        <v>126</v>
      </c>
      <c r="B14" s="17"/>
      <c r="C14" s="17"/>
      <c r="D14" s="17"/>
      <c r="E14" s="17"/>
      <c r="F14" s="17"/>
      <c r="G14" s="17"/>
      <c r="H14" s="54"/>
      <c r="I14" s="54"/>
      <c r="J14" s="54"/>
      <c r="K14" s="54"/>
    </row>
    <row r="15" spans="1:11" ht="18.75">
      <c r="A15" s="17" t="s">
        <v>127</v>
      </c>
      <c r="B15" s="17"/>
      <c r="C15" s="44"/>
      <c r="D15" s="45"/>
      <c r="F15" s="54"/>
      <c r="H15" s="54"/>
      <c r="I15" s="54"/>
      <c r="J15" s="54"/>
      <c r="K15" s="54"/>
    </row>
    <row r="16" spans="1:11" ht="18.75">
      <c r="A16" s="53" t="s">
        <v>128</v>
      </c>
      <c r="B16" s="46"/>
      <c r="C16" s="44"/>
      <c r="D16" s="44"/>
      <c r="F16" s="54"/>
      <c r="H16" s="54"/>
      <c r="I16" s="54"/>
      <c r="J16" s="54"/>
      <c r="K16" s="54"/>
    </row>
    <row r="17" spans="1:14" ht="18.75">
      <c r="A17" s="61" t="s">
        <v>129</v>
      </c>
      <c r="B17" s="46"/>
      <c r="C17" s="44"/>
      <c r="D17" s="44"/>
      <c r="F17" s="54"/>
      <c r="H17" s="54"/>
      <c r="I17" s="54"/>
      <c r="J17" s="54"/>
      <c r="K17" s="54"/>
    </row>
    <row r="18" spans="1:14" ht="18.75">
      <c r="A18" s="115" t="s">
        <v>130</v>
      </c>
      <c r="B18" s="46"/>
      <c r="C18" s="17"/>
      <c r="D18" s="17"/>
      <c r="F18" s="54"/>
      <c r="H18" s="54"/>
      <c r="I18" s="54"/>
      <c r="J18" s="54"/>
      <c r="K18" s="54"/>
    </row>
    <row r="19" spans="1:14">
      <c r="A19" s="53"/>
      <c r="B19" s="17"/>
      <c r="C19" s="53"/>
      <c r="D19" s="53"/>
      <c r="E19" s="61"/>
      <c r="F19" s="61"/>
      <c r="G19" s="54"/>
      <c r="H19" s="54"/>
      <c r="I19" s="54"/>
      <c r="J19" s="54"/>
    </row>
    <row r="20" spans="1:14" ht="16.5">
      <c r="A20" s="42" t="s">
        <v>131</v>
      </c>
      <c r="G20" s="53"/>
    </row>
    <row r="21" spans="1:14" ht="28.5" customHeight="1">
      <c r="A21" s="62" t="s">
        <v>132</v>
      </c>
      <c r="B21" s="15" t="s">
        <v>133</v>
      </c>
      <c r="C21" s="15" t="s">
        <v>134</v>
      </c>
      <c r="D21" s="15" t="s">
        <v>133</v>
      </c>
      <c r="E21" s="15" t="s">
        <v>134</v>
      </c>
      <c r="F21" s="53"/>
      <c r="G21" s="53"/>
    </row>
    <row r="22" spans="1:14" ht="24" customHeight="1">
      <c r="A22" s="63" t="s">
        <v>135</v>
      </c>
      <c r="B22" s="15">
        <v>15</v>
      </c>
      <c r="C22" s="15">
        <f>VLOOKUP(B22,DATA!$A$2:$B$50,2)</f>
        <v>0</v>
      </c>
      <c r="D22" s="15">
        <v>16</v>
      </c>
      <c r="E22" s="15">
        <f>VLOOKUP(D22,DATA!$A$2:$B$50,2)</f>
        <v>0</v>
      </c>
      <c r="F22" s="53"/>
      <c r="G22" s="53"/>
    </row>
    <row r="23" spans="1:14" ht="24" customHeight="1">
      <c r="A23" s="63" t="s">
        <v>136</v>
      </c>
      <c r="B23" s="15">
        <v>21</v>
      </c>
      <c r="C23" s="15">
        <f>VLOOKUP(B23,DATA!$A$2:$B$50,2)</f>
        <v>0</v>
      </c>
      <c r="D23" s="15">
        <v>22</v>
      </c>
      <c r="E23" s="15">
        <f>VLOOKUP(D23,DATA!$A$2:$B$50,2)</f>
        <v>0</v>
      </c>
      <c r="F23" s="53"/>
      <c r="G23" s="53"/>
    </row>
    <row r="24" spans="1:14" ht="24" customHeight="1">
      <c r="A24" s="63" t="s">
        <v>137</v>
      </c>
      <c r="B24" s="15">
        <v>23</v>
      </c>
      <c r="C24" s="15">
        <f>VLOOKUP(B24,DATA!$A$2:$B$50,2)</f>
        <v>0</v>
      </c>
      <c r="D24" s="15">
        <v>24</v>
      </c>
      <c r="E24" s="15">
        <f>VLOOKUP(D24,DATA!$A$2:$B$50,2)</f>
        <v>0</v>
      </c>
      <c r="F24" s="53"/>
      <c r="G24" s="53"/>
    </row>
    <row r="25" spans="1:14" ht="24" customHeight="1">
      <c r="A25" s="63" t="s">
        <v>138</v>
      </c>
      <c r="B25" s="15">
        <v>26</v>
      </c>
      <c r="C25" s="15">
        <f>VLOOKUP(B25,DATA!$A$2:$B$50,2)</f>
        <v>0</v>
      </c>
      <c r="D25" s="15">
        <v>32</v>
      </c>
      <c r="E25" s="15">
        <f>VLOOKUP(D25,DATA!$A$2:$B$50,2)</f>
        <v>0</v>
      </c>
      <c r="F25" s="53"/>
      <c r="G25" s="53"/>
    </row>
    <row r="26" spans="1:14" ht="24" customHeight="1">
      <c r="A26" s="63" t="s">
        <v>139</v>
      </c>
      <c r="B26" s="15">
        <v>34</v>
      </c>
      <c r="C26" s="15">
        <f>VLOOKUP(B26,DATA!$A$2:$B$50,2)</f>
        <v>0</v>
      </c>
      <c r="D26" s="15">
        <v>35</v>
      </c>
      <c r="E26" s="15">
        <f>VLOOKUP(D26,DATA!$A$2:$B$50,2)</f>
        <v>0</v>
      </c>
      <c r="F26" s="53"/>
      <c r="G26" s="53"/>
    </row>
    <row r="27" spans="1:14" ht="24" customHeight="1">
      <c r="A27" s="63" t="s">
        <v>140</v>
      </c>
      <c r="B27" s="15">
        <v>36</v>
      </c>
      <c r="C27" s="15">
        <f>VLOOKUP(B27,DATA!$A$2:$B$50,2)</f>
        <v>0</v>
      </c>
      <c r="D27" s="15">
        <v>37</v>
      </c>
      <c r="E27" s="15">
        <f>VLOOKUP(D27,DATA!$A$2:$B$50,2)</f>
        <v>0</v>
      </c>
      <c r="F27" s="53"/>
      <c r="G27" s="53"/>
    </row>
    <row r="28" spans="1:14" ht="24" customHeight="1">
      <c r="A28" s="63" t="s">
        <v>141</v>
      </c>
      <c r="B28" s="15">
        <v>4</v>
      </c>
      <c r="C28" s="15">
        <f>VLOOKUP(B28,DATA!$A$2:$B$50,2)</f>
        <v>0</v>
      </c>
      <c r="D28" s="15">
        <v>5</v>
      </c>
      <c r="E28" s="15">
        <f>VLOOKUP(D28,DATA!$A$2:$B$50,2)</f>
        <v>0</v>
      </c>
      <c r="F28" s="53"/>
      <c r="G28" s="53"/>
    </row>
    <row r="29" spans="1:14" ht="24" customHeight="1">
      <c r="A29" s="63" t="s">
        <v>142</v>
      </c>
      <c r="B29" s="15">
        <v>8</v>
      </c>
      <c r="C29" s="15">
        <f>VLOOKUP(B29,DATA!$A$2:$B$50,2)</f>
        <v>0</v>
      </c>
      <c r="D29" s="15">
        <v>9</v>
      </c>
      <c r="E29" s="15">
        <f>VLOOKUP(D29,DATA!$A$2:$B$50,2)</f>
        <v>0</v>
      </c>
      <c r="F29" s="53"/>
      <c r="G29" s="53"/>
    </row>
    <row r="30" spans="1:14" ht="24" customHeight="1">
      <c r="A30" s="63" t="s">
        <v>143</v>
      </c>
      <c r="B30" s="15">
        <v>11</v>
      </c>
      <c r="C30" s="15">
        <f>VLOOKUP(B30,DATA!$A$2:$B$50,2)</f>
        <v>0</v>
      </c>
      <c r="D30" s="15">
        <v>12</v>
      </c>
      <c r="E30" s="15">
        <f>VLOOKUP(D30,DATA!$A$2:$B$50,2)</f>
        <v>0</v>
      </c>
      <c r="F30" s="53"/>
      <c r="G30" s="53"/>
      <c r="I30" s="44"/>
      <c r="J30" s="42"/>
      <c r="K30" s="17"/>
      <c r="L30" s="54"/>
      <c r="M30" s="54"/>
      <c r="N30" s="54"/>
    </row>
    <row r="31" spans="1:14" ht="24" customHeight="1">
      <c r="A31" s="63" t="s">
        <v>144</v>
      </c>
      <c r="B31" s="15">
        <v>13</v>
      </c>
      <c r="C31" s="15">
        <f>VLOOKUP(B31,DATA!$A$2:$B$50,2)</f>
        <v>0</v>
      </c>
      <c r="D31" s="15"/>
      <c r="E31" s="15" t="e">
        <f>VLOOKUP(D31,DATA!$A$2:$B$50,2)</f>
        <v>#N/A</v>
      </c>
      <c r="F31" s="53"/>
      <c r="G31" s="53"/>
      <c r="I31" s="45"/>
      <c r="J31" s="42"/>
      <c r="K31" s="17"/>
      <c r="L31" s="54"/>
      <c r="M31" s="54"/>
      <c r="N31" s="54"/>
    </row>
    <row r="32" spans="1:14" ht="24" customHeight="1">
      <c r="A32" s="63" t="s">
        <v>145</v>
      </c>
      <c r="B32" s="15"/>
      <c r="C32" s="15" t="e">
        <f>VLOOKUP(B32,DATA!$A$2:$B$50,2)</f>
        <v>#N/A</v>
      </c>
      <c r="D32" s="15"/>
      <c r="E32" s="15" t="e">
        <f>VLOOKUP(D32,DATA!$A$2:$B$50,2)</f>
        <v>#N/A</v>
      </c>
      <c r="F32" s="53"/>
      <c r="G32" s="53"/>
      <c r="I32" s="45"/>
      <c r="J32" s="42"/>
      <c r="K32" s="17"/>
      <c r="L32" s="54"/>
      <c r="M32" s="54"/>
      <c r="N32" s="54"/>
    </row>
    <row r="33" spans="1:15" ht="24" customHeight="1">
      <c r="A33" s="63" t="s">
        <v>146</v>
      </c>
      <c r="B33" s="15"/>
      <c r="C33" s="15" t="e">
        <f>VLOOKUP(B33,DATA!$A$2:$B$50,2)</f>
        <v>#N/A</v>
      </c>
      <c r="D33" s="15"/>
      <c r="E33" s="15" t="e">
        <f>VLOOKUP(D33,DATA!$A$2:$B$50,2)</f>
        <v>#N/A</v>
      </c>
      <c r="F33" s="53"/>
      <c r="G33" s="53"/>
      <c r="I33" s="45"/>
      <c r="J33" s="42"/>
      <c r="K33" s="54"/>
      <c r="L33" s="54"/>
      <c r="M33" s="54"/>
      <c r="N33" s="54"/>
    </row>
    <row r="34" spans="1:15" ht="24" customHeight="1">
      <c r="A34" s="63" t="s">
        <v>147</v>
      </c>
      <c r="B34" s="15"/>
      <c r="C34" s="15" t="e">
        <f>VLOOKUP(B34,DATA!$A$2:$B$50,2)</f>
        <v>#N/A</v>
      </c>
      <c r="D34" s="15"/>
      <c r="E34" s="15" t="e">
        <f>VLOOKUP(D34,DATA!$A$2:$B$50,2)</f>
        <v>#N/A</v>
      </c>
      <c r="F34" s="53"/>
      <c r="G34" s="53"/>
      <c r="I34" s="44"/>
      <c r="J34" s="42"/>
      <c r="K34" s="54"/>
      <c r="L34" s="54"/>
      <c r="M34" s="54"/>
      <c r="N34" s="54"/>
    </row>
    <row r="35" spans="1:15" ht="24" customHeight="1">
      <c r="A35" s="63" t="s">
        <v>148</v>
      </c>
      <c r="B35" s="15"/>
      <c r="C35" s="15" t="e">
        <f>VLOOKUP(B35,DATA!$A$2:$B$50,2)</f>
        <v>#N/A</v>
      </c>
      <c r="D35" s="15"/>
      <c r="E35" s="15" t="e">
        <f>VLOOKUP(D35,DATA!$A$2:$B$50,2)</f>
        <v>#N/A</v>
      </c>
      <c r="F35" s="53"/>
      <c r="G35" s="53"/>
      <c r="I35" s="44"/>
      <c r="J35" s="42"/>
      <c r="K35" s="54"/>
      <c r="L35" s="54"/>
      <c r="M35" s="54"/>
      <c r="N35" s="54"/>
    </row>
    <row r="36" spans="1:15" ht="24" customHeight="1">
      <c r="A36" s="63" t="s">
        <v>149</v>
      </c>
      <c r="B36" s="15"/>
      <c r="C36" s="15" t="e">
        <f>VLOOKUP(B36,DATA!$A$2:$B$50,2)</f>
        <v>#N/A</v>
      </c>
      <c r="D36" s="15"/>
      <c r="E36" s="15" t="e">
        <f>VLOOKUP(D36,DATA!$A$2:$B$50,2)</f>
        <v>#N/A</v>
      </c>
      <c r="F36" s="53"/>
      <c r="G36" s="53"/>
      <c r="I36" s="44"/>
      <c r="J36" s="42"/>
      <c r="K36" s="55"/>
      <c r="L36" s="55"/>
      <c r="M36" s="55"/>
      <c r="N36" s="55"/>
    </row>
    <row r="37" spans="1:15" ht="24" customHeight="1">
      <c r="A37" s="63" t="s">
        <v>150</v>
      </c>
      <c r="B37" s="15"/>
      <c r="C37" s="15" t="e">
        <f>VLOOKUP(B37,DATA!$A$2:$B$50,2)</f>
        <v>#N/A</v>
      </c>
      <c r="D37" s="15"/>
      <c r="E37" s="15" t="e">
        <f>VLOOKUP(D37,DATA!$A$2:$B$50,2)</f>
        <v>#N/A</v>
      </c>
      <c r="F37" s="53"/>
      <c r="G37" s="53"/>
      <c r="I37" s="45"/>
      <c r="J37" s="42"/>
      <c r="K37" s="55"/>
      <c r="L37" s="46"/>
      <c r="M37" s="44"/>
      <c r="N37" s="47"/>
    </row>
    <row r="38" spans="1:15" ht="24" customHeight="1">
      <c r="A38" s="63" t="s">
        <v>151</v>
      </c>
      <c r="B38" s="15"/>
      <c r="C38" s="15" t="e">
        <f>VLOOKUP(B38,DATA!$A$2:$B$50,2)</f>
        <v>#N/A</v>
      </c>
      <c r="D38" s="15"/>
      <c r="E38" s="15" t="e">
        <f>VLOOKUP(D38,DATA!$A$2:$B$50,2)</f>
        <v>#N/A</v>
      </c>
      <c r="F38" s="53"/>
      <c r="G38" s="53"/>
      <c r="I38" s="44"/>
      <c r="J38" s="42"/>
      <c r="K38" s="55"/>
      <c r="L38" s="46"/>
      <c r="M38" s="44"/>
      <c r="N38" s="47"/>
    </row>
    <row r="39" spans="1:15" ht="24" customHeight="1">
      <c r="A39" s="63" t="s">
        <v>152</v>
      </c>
      <c r="B39" s="15"/>
      <c r="C39" s="15" t="e">
        <f>VLOOKUP(B39,DATA!$A$2:$B$50,2)</f>
        <v>#N/A</v>
      </c>
      <c r="D39" s="15"/>
      <c r="E39" s="15" t="e">
        <f>VLOOKUP(D39,DATA!$A$2:$B$50,2)</f>
        <v>#N/A</v>
      </c>
      <c r="F39" s="53"/>
      <c r="G39" s="53"/>
      <c r="I39" s="44"/>
      <c r="J39" s="42"/>
      <c r="K39" s="55"/>
      <c r="L39" s="46"/>
      <c r="M39" s="44"/>
      <c r="N39" s="47"/>
    </row>
    <row r="40" spans="1:15" ht="24" customHeight="1">
      <c r="A40" s="63" t="s">
        <v>153</v>
      </c>
      <c r="B40" s="15"/>
      <c r="C40" s="15" t="e">
        <f>VLOOKUP(B40,DATA!$A$2:$B$50,2)</f>
        <v>#N/A</v>
      </c>
      <c r="D40" s="15"/>
      <c r="E40" s="15" t="e">
        <f>VLOOKUP(D40,DATA!$A$2:$B$50,2)</f>
        <v>#N/A</v>
      </c>
      <c r="F40" s="53"/>
      <c r="G40" s="46"/>
      <c r="H40" s="44"/>
      <c r="I40" s="45"/>
      <c r="J40" s="42"/>
      <c r="K40" s="55"/>
      <c r="L40" s="46"/>
      <c r="M40" s="44"/>
      <c r="N40" s="48"/>
    </row>
    <row r="41" spans="1:15" ht="24" customHeight="1">
      <c r="A41" s="63" t="s">
        <v>154</v>
      </c>
      <c r="B41" s="15"/>
      <c r="C41" s="15" t="e">
        <f>VLOOKUP(B41,DATA!$A$2:$B$50,2)</f>
        <v>#N/A</v>
      </c>
      <c r="D41" s="15"/>
      <c r="E41" s="15" t="e">
        <f>VLOOKUP(D41,DATA!$A$2:$B$50,2)</f>
        <v>#N/A</v>
      </c>
      <c r="F41" s="53"/>
      <c r="G41" s="46"/>
      <c r="H41" s="44"/>
      <c r="I41" s="44"/>
      <c r="J41" s="42"/>
      <c r="K41" s="55"/>
      <c r="L41" s="46"/>
      <c r="M41" s="44"/>
      <c r="N41" s="48"/>
    </row>
    <row r="42" spans="1:15" ht="24" customHeight="1">
      <c r="A42" s="63" t="s">
        <v>155</v>
      </c>
      <c r="B42" s="15"/>
      <c r="C42" s="15" t="e">
        <f>VLOOKUP(B42,DATA!$A$2:$B$50,2)</f>
        <v>#N/A</v>
      </c>
      <c r="D42" s="15"/>
      <c r="E42" s="15" t="e">
        <f>VLOOKUP(D42,DATA!$A$2:$B$50,2)</f>
        <v>#N/A</v>
      </c>
      <c r="F42" s="53"/>
      <c r="G42" s="46"/>
      <c r="H42" s="44"/>
      <c r="I42" s="44"/>
      <c r="J42" s="42"/>
      <c r="K42" s="55"/>
      <c r="L42" s="46"/>
      <c r="M42" s="44"/>
      <c r="N42" s="48"/>
    </row>
    <row r="43" spans="1:15" ht="18.75">
      <c r="B43" s="42"/>
      <c r="F43" s="53"/>
      <c r="G43" s="46"/>
      <c r="H43" s="44"/>
      <c r="I43" s="44"/>
      <c r="J43" s="42"/>
      <c r="K43" s="55"/>
      <c r="L43" s="46"/>
      <c r="M43" s="44"/>
      <c r="N43" s="48"/>
    </row>
    <row r="44" spans="1:15" ht="18.75">
      <c r="B44" s="24"/>
      <c r="G44" s="53"/>
      <c r="H44" s="46"/>
      <c r="I44" s="44"/>
      <c r="J44" s="44"/>
      <c r="K44" s="42"/>
      <c r="L44" s="55"/>
      <c r="M44" s="46"/>
      <c r="N44" s="44"/>
      <c r="O44" s="48"/>
    </row>
    <row r="45" spans="1:15">
      <c r="A45" s="24"/>
      <c r="B45" s="3"/>
      <c r="C45" s="3"/>
      <c r="D45" s="3"/>
      <c r="E45" s="3"/>
      <c r="G45" s="53"/>
      <c r="H45" s="24"/>
      <c r="I45" s="43"/>
      <c r="J45" s="54"/>
      <c r="K45" s="54"/>
    </row>
    <row r="46" spans="1:15">
      <c r="G46" s="53"/>
      <c r="H46" s="54"/>
      <c r="I46" s="54"/>
    </row>
    <row r="47" spans="1:15">
      <c r="G47" s="53"/>
      <c r="H47" s="54"/>
      <c r="I47" s="54"/>
    </row>
    <row r="48" spans="1:15">
      <c r="G48" s="53"/>
      <c r="H48" s="54"/>
      <c r="I48" s="54"/>
    </row>
    <row r="49" spans="7:9">
      <c r="G49" s="53"/>
      <c r="H49" s="54"/>
      <c r="I49" s="54"/>
    </row>
    <row r="50" spans="7:9">
      <c r="G50" s="53"/>
      <c r="H50" s="54"/>
      <c r="I50" s="54"/>
    </row>
    <row r="51" spans="7:9">
      <c r="G51" s="53"/>
      <c r="H51" s="54"/>
      <c r="I51" s="54"/>
    </row>
    <row r="52" spans="7:9">
      <c r="G52" s="53"/>
    </row>
    <row r="53" spans="7:9">
      <c r="G53" s="53"/>
    </row>
    <row r="54" spans="7:9">
      <c r="G54" s="53"/>
    </row>
    <row r="55" spans="7:9">
      <c r="G55" s="53"/>
    </row>
    <row r="56" spans="7:9">
      <c r="G56" s="53"/>
    </row>
    <row r="57" spans="7:9">
      <c r="G57" s="53"/>
    </row>
    <row r="58" spans="7:9">
      <c r="G58" s="53"/>
    </row>
    <row r="59" spans="7:9">
      <c r="G59" s="53"/>
    </row>
    <row r="60" spans="7:9">
      <c r="G60" s="53"/>
    </row>
    <row r="61" spans="7:9">
      <c r="G61" s="53"/>
    </row>
    <row r="62" spans="7:9">
      <c r="G62" s="53"/>
    </row>
    <row r="63" spans="7:9">
      <c r="G63" s="53"/>
    </row>
    <row r="64" spans="7:9">
      <c r="G64" s="53"/>
    </row>
    <row r="65" spans="1:7">
      <c r="G65" s="53"/>
    </row>
    <row r="66" spans="1:7">
      <c r="G66" s="53"/>
    </row>
    <row r="67" spans="1:7">
      <c r="A67" s="43"/>
      <c r="B67" s="42"/>
      <c r="G67" s="53"/>
    </row>
    <row r="68" spans="1:7">
      <c r="A68" s="43"/>
      <c r="B68" s="42"/>
      <c r="G68" s="53"/>
    </row>
    <row r="69" spans="1:7">
      <c r="A69" s="43"/>
      <c r="B69" s="42"/>
      <c r="G69" s="53"/>
    </row>
    <row r="70" spans="1:7">
      <c r="A70" s="43"/>
      <c r="B70" s="42"/>
      <c r="G70" s="53"/>
    </row>
    <row r="71" spans="1:7">
      <c r="G71" s="53"/>
    </row>
  </sheetData>
  <phoneticPr fontId="9" type="noConversion"/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6"/>
  <sheetViews>
    <sheetView workbookViewId="0">
      <selection activeCell="D2" sqref="D2"/>
    </sheetView>
  </sheetViews>
  <sheetFormatPr defaultRowHeight="16.5"/>
  <cols>
    <col min="1" max="1" width="3.5" style="96" bestFit="1" customWidth="1"/>
    <col min="2" max="2" width="20.625" style="96" customWidth="1"/>
    <col min="3" max="3" width="5.25" style="96" bestFit="1" customWidth="1"/>
    <col min="4" max="4" width="13.5" style="96" customWidth="1"/>
    <col min="5" max="5" width="7.5" style="96" customWidth="1"/>
    <col min="6" max="6" width="3.5" style="96" bestFit="1" customWidth="1"/>
    <col min="7" max="7" width="16.25" style="96" bestFit="1" customWidth="1"/>
    <col min="8" max="8" width="5.25" style="96" bestFit="1" customWidth="1"/>
    <col min="9" max="9" width="7.5" style="96" bestFit="1" customWidth="1"/>
    <col min="10" max="10" width="7.5" style="96" customWidth="1"/>
    <col min="11" max="11" width="11.625" style="96" customWidth="1"/>
    <col min="12" max="12" width="11.5" style="96" customWidth="1"/>
    <col min="13" max="255" width="9" style="96" customWidth="1"/>
    <col min="256" max="16384" width="9" style="97"/>
  </cols>
  <sheetData>
    <row r="1" spans="1:255">
      <c r="A1" s="94" t="s">
        <v>96</v>
      </c>
      <c r="B1" s="94"/>
      <c r="C1" s="94"/>
      <c r="D1" s="94"/>
      <c r="E1" s="94"/>
      <c r="F1" s="94"/>
      <c r="G1" s="94"/>
      <c r="H1" s="94"/>
      <c r="I1" s="95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255">
      <c r="A2" s="98"/>
      <c r="B2" s="100" t="s">
        <v>116</v>
      </c>
      <c r="C2" s="98"/>
      <c r="D2" s="98"/>
      <c r="F2" s="99"/>
      <c r="G2" s="100" t="s">
        <v>117</v>
      </c>
      <c r="H2" s="99"/>
      <c r="I2" s="99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IU2" s="97"/>
    </row>
    <row r="3" spans="1:255">
      <c r="A3" s="99"/>
      <c r="B3" s="101" t="s">
        <v>188</v>
      </c>
      <c r="C3" s="102" t="s">
        <v>0</v>
      </c>
      <c r="D3" s="102" t="s">
        <v>35</v>
      </c>
      <c r="F3" s="99"/>
      <c r="G3" s="103" t="s">
        <v>189</v>
      </c>
      <c r="H3" s="102" t="s">
        <v>0</v>
      </c>
      <c r="I3" s="102" t="s">
        <v>35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IU3" s="97"/>
    </row>
    <row r="4" spans="1:255">
      <c r="A4" s="99"/>
      <c r="B4" s="104" t="s">
        <v>58</v>
      </c>
      <c r="C4" s="105">
        <v>14</v>
      </c>
      <c r="D4" s="105">
        <f>VLOOKUP(C4,DATA!$A$2:$B$50,2)</f>
        <v>0</v>
      </c>
      <c r="F4" s="99"/>
      <c r="G4" s="104" t="s">
        <v>57</v>
      </c>
      <c r="H4" s="99">
        <v>33</v>
      </c>
      <c r="I4" s="105">
        <f>VLOOKUP(H4,DATA!$A$2:$B$50,2)</f>
        <v>0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IU4" s="97"/>
    </row>
    <row r="5" spans="1:255">
      <c r="A5" s="99">
        <v>1</v>
      </c>
      <c r="B5" s="104" t="s">
        <v>95</v>
      </c>
      <c r="C5" s="99">
        <v>25</v>
      </c>
      <c r="D5" s="105">
        <f>VLOOKUP(C5,DATA!$A$2:$B$50,2)</f>
        <v>0</v>
      </c>
      <c r="F5" s="99">
        <v>1</v>
      </c>
      <c r="G5" s="104" t="s">
        <v>103</v>
      </c>
      <c r="H5" s="99">
        <v>15</v>
      </c>
      <c r="I5" s="105">
        <f>VLOOKUP(H5,DATA!$A$2:$B$50,2)</f>
        <v>0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IU5" s="97"/>
    </row>
    <row r="6" spans="1:255">
      <c r="A6" s="99">
        <v>2</v>
      </c>
      <c r="B6" s="106" t="s">
        <v>100</v>
      </c>
      <c r="C6" s="99">
        <v>38</v>
      </c>
      <c r="D6" s="105">
        <f>VLOOKUP(C6,DATA!$A$2:$B$50,2)</f>
        <v>0</v>
      </c>
      <c r="F6" s="99">
        <f t="shared" ref="F6:F22" si="0">F5+1</f>
        <v>2</v>
      </c>
      <c r="G6" s="104" t="s">
        <v>103</v>
      </c>
      <c r="H6" s="99">
        <v>20</v>
      </c>
      <c r="I6" s="105">
        <f>VLOOKUP(H6,DATA!$A$2:$B$50,2)</f>
        <v>0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IU6" s="97"/>
    </row>
    <row r="7" spans="1:255">
      <c r="A7" s="99">
        <v>3</v>
      </c>
      <c r="B7" s="106" t="s">
        <v>48</v>
      </c>
      <c r="C7" s="99">
        <v>9</v>
      </c>
      <c r="D7" s="105">
        <f>VLOOKUP(C7,DATA!$A$2:$B$50,2)</f>
        <v>0</v>
      </c>
      <c r="F7" s="99">
        <f t="shared" si="0"/>
        <v>3</v>
      </c>
      <c r="G7" s="104" t="s">
        <v>103</v>
      </c>
      <c r="H7" s="99">
        <v>28</v>
      </c>
      <c r="I7" s="105">
        <f>VLOOKUP(H7,DATA!$A$2:$B$50,2)</f>
        <v>0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IU7" s="97"/>
    </row>
    <row r="8" spans="1:255">
      <c r="A8" s="99">
        <v>4</v>
      </c>
      <c r="B8" s="106" t="s">
        <v>48</v>
      </c>
      <c r="C8" s="99">
        <v>10</v>
      </c>
      <c r="D8" s="105">
        <f>VLOOKUP(C8,DATA!$A$2:$B$50,2)</f>
        <v>0</v>
      </c>
      <c r="F8" s="99">
        <f t="shared" si="0"/>
        <v>4</v>
      </c>
      <c r="G8" s="104" t="s">
        <v>104</v>
      </c>
      <c r="H8" s="99">
        <v>2</v>
      </c>
      <c r="I8" s="105">
        <f>VLOOKUP(H8,DATA!$A$2:$B$50,2)</f>
        <v>0</v>
      </c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IU8" s="97"/>
    </row>
    <row r="9" spans="1:255">
      <c r="A9" s="107">
        <v>5</v>
      </c>
      <c r="B9" s="120" t="s">
        <v>49</v>
      </c>
      <c r="C9" s="107">
        <v>1</v>
      </c>
      <c r="D9" s="121">
        <f>VLOOKUP(C9,DATA!$A$2:$B$50,2)</f>
        <v>0</v>
      </c>
      <c r="F9" s="99">
        <f t="shared" si="0"/>
        <v>5</v>
      </c>
      <c r="G9" s="104" t="s">
        <v>104</v>
      </c>
      <c r="H9" s="99">
        <v>3</v>
      </c>
      <c r="I9" s="105">
        <f>VLOOKUP(H9,DATA!$A$2:$B$50,2)</f>
        <v>0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IU9" s="97"/>
    </row>
    <row r="10" spans="1:255">
      <c r="A10" s="108">
        <v>6</v>
      </c>
      <c r="B10" s="122" t="s">
        <v>49</v>
      </c>
      <c r="C10" s="108">
        <v>4</v>
      </c>
      <c r="D10" s="105">
        <f>VLOOKUP(C10,DATA!$A$2:$B$50,2)</f>
        <v>0</v>
      </c>
      <c r="F10" s="99">
        <f t="shared" si="0"/>
        <v>6</v>
      </c>
      <c r="G10" s="104" t="s">
        <v>107</v>
      </c>
      <c r="H10" s="99">
        <v>5</v>
      </c>
      <c r="I10" s="105">
        <f>VLOOKUP(H10,DATA!$A$2:$B$50,2)</f>
        <v>0</v>
      </c>
      <c r="IS10" s="97"/>
      <c r="IT10" s="97"/>
      <c r="IU10" s="97"/>
    </row>
    <row r="11" spans="1:255">
      <c r="A11" s="108">
        <v>7</v>
      </c>
      <c r="B11" s="122" t="s">
        <v>50</v>
      </c>
      <c r="C11" s="108">
        <v>6</v>
      </c>
      <c r="D11" s="105">
        <f>VLOOKUP(C11,DATA!$A$2:$B$50,2)</f>
        <v>0</v>
      </c>
      <c r="F11" s="99">
        <v>7</v>
      </c>
      <c r="G11" s="104" t="s">
        <v>108</v>
      </c>
      <c r="H11" s="99">
        <v>36</v>
      </c>
      <c r="I11" s="105">
        <f>VLOOKUP(H11,DATA!$A$2:$B$50,2)</f>
        <v>0</v>
      </c>
      <c r="IU11" s="97"/>
    </row>
    <row r="12" spans="1:255">
      <c r="A12" s="108">
        <f t="shared" ref="A12:A19" si="1">A11+1</f>
        <v>8</v>
      </c>
      <c r="B12" s="122" t="s">
        <v>50</v>
      </c>
      <c r="C12" s="108">
        <v>8</v>
      </c>
      <c r="D12" s="105">
        <f>VLOOKUP(C12,DATA!$A$2:$B$50,2)</f>
        <v>0</v>
      </c>
      <c r="F12" s="99">
        <v>8</v>
      </c>
      <c r="G12" s="104" t="s">
        <v>105</v>
      </c>
      <c r="H12" s="99">
        <v>19</v>
      </c>
      <c r="I12" s="105">
        <f>VLOOKUP(H12,DATA!$A$2:$B$50,2)</f>
        <v>0</v>
      </c>
      <c r="IU12" s="97"/>
    </row>
    <row r="13" spans="1:255">
      <c r="A13" s="108">
        <f t="shared" si="1"/>
        <v>9</v>
      </c>
      <c r="B13" s="122" t="s">
        <v>51</v>
      </c>
      <c r="C13" s="108">
        <v>11</v>
      </c>
      <c r="D13" s="105">
        <f>VLOOKUP(C13,DATA!$A$2:$B$50,2)</f>
        <v>0</v>
      </c>
      <c r="F13" s="99">
        <f t="shared" si="0"/>
        <v>9</v>
      </c>
      <c r="G13" s="104" t="s">
        <v>105</v>
      </c>
      <c r="H13" s="99">
        <v>30</v>
      </c>
      <c r="I13" s="105">
        <f>VLOOKUP(H13,DATA!$A$2:$B$50,2)</f>
        <v>0</v>
      </c>
      <c r="IU13" s="97"/>
    </row>
    <row r="14" spans="1:255">
      <c r="A14" s="108">
        <f t="shared" si="1"/>
        <v>10</v>
      </c>
      <c r="B14" s="122" t="s">
        <v>52</v>
      </c>
      <c r="C14" s="108">
        <v>24</v>
      </c>
      <c r="D14" s="105">
        <f>VLOOKUP(C14,DATA!$A$2:$B$50,2)</f>
        <v>0</v>
      </c>
      <c r="F14" s="99">
        <f t="shared" si="0"/>
        <v>10</v>
      </c>
      <c r="G14" s="104" t="s">
        <v>105</v>
      </c>
      <c r="H14" s="99">
        <v>32</v>
      </c>
      <c r="I14" s="105">
        <f>VLOOKUP(H14,DATA!$A$2:$B$50,2)</f>
        <v>0</v>
      </c>
      <c r="IU14" s="97"/>
    </row>
    <row r="15" spans="1:255">
      <c r="A15" s="108">
        <f t="shared" si="1"/>
        <v>11</v>
      </c>
      <c r="B15" s="122" t="s">
        <v>53</v>
      </c>
      <c r="C15" s="108">
        <v>26</v>
      </c>
      <c r="D15" s="105">
        <f>VLOOKUP(C15,DATA!$A$2:$B$50,2)</f>
        <v>0</v>
      </c>
      <c r="F15" s="107">
        <f t="shared" si="0"/>
        <v>11</v>
      </c>
      <c r="G15" s="104" t="s">
        <v>106</v>
      </c>
      <c r="H15" s="99">
        <v>7</v>
      </c>
      <c r="I15" s="105">
        <f>VLOOKUP(H15,DATA!$A$2:$B$50,2)</f>
        <v>0</v>
      </c>
      <c r="IU15" s="97"/>
    </row>
    <row r="16" spans="1:255">
      <c r="A16" s="108">
        <f t="shared" si="1"/>
        <v>12</v>
      </c>
      <c r="B16" s="122" t="s">
        <v>54</v>
      </c>
      <c r="C16" s="108">
        <v>23</v>
      </c>
      <c r="D16" s="105">
        <f>VLOOKUP(C16,DATA!$A$2:$B$50,2)</f>
        <v>0</v>
      </c>
      <c r="F16" s="108">
        <f t="shared" si="0"/>
        <v>12</v>
      </c>
      <c r="G16" s="104" t="s">
        <v>106</v>
      </c>
      <c r="H16" s="99">
        <v>12</v>
      </c>
      <c r="I16" s="105">
        <f>VLOOKUP(H16,DATA!$A$2:$B$50,2)</f>
        <v>0</v>
      </c>
      <c r="IU16" s="97"/>
    </row>
    <row r="17" spans="1:255">
      <c r="A17" s="108">
        <f t="shared" si="1"/>
        <v>13</v>
      </c>
      <c r="B17" s="122" t="s">
        <v>55</v>
      </c>
      <c r="C17" s="108">
        <v>34</v>
      </c>
      <c r="D17" s="105">
        <f>VLOOKUP(C17,DATA!$A$2:$B$50,2)</f>
        <v>0</v>
      </c>
      <c r="F17" s="108">
        <f t="shared" si="0"/>
        <v>13</v>
      </c>
      <c r="G17" s="104" t="s">
        <v>109</v>
      </c>
      <c r="H17" s="99">
        <v>13</v>
      </c>
      <c r="I17" s="105">
        <f>VLOOKUP(H17,DATA!$A$2:$B$50,2)</f>
        <v>0</v>
      </c>
      <c r="IU17" s="97"/>
    </row>
    <row r="18" spans="1:255">
      <c r="A18" s="108">
        <f t="shared" si="1"/>
        <v>14</v>
      </c>
      <c r="B18" s="122" t="s">
        <v>102</v>
      </c>
      <c r="C18" s="108">
        <v>35</v>
      </c>
      <c r="D18" s="105">
        <f>VLOOKUP(C18,DATA!$A$2:$B$50,2)</f>
        <v>0</v>
      </c>
      <c r="F18" s="108">
        <f t="shared" si="0"/>
        <v>14</v>
      </c>
      <c r="G18" s="104" t="s">
        <v>110</v>
      </c>
      <c r="H18" s="99">
        <v>22</v>
      </c>
      <c r="I18" s="105">
        <f>VLOOKUP(H18,DATA!$A$2:$B$50,2)</f>
        <v>0</v>
      </c>
      <c r="IU18" s="97"/>
    </row>
    <row r="19" spans="1:255">
      <c r="A19" s="108">
        <f t="shared" si="1"/>
        <v>15</v>
      </c>
      <c r="B19" s="122" t="s">
        <v>101</v>
      </c>
      <c r="C19" s="108"/>
      <c r="D19" s="105"/>
      <c r="F19" s="108">
        <f t="shared" si="0"/>
        <v>15</v>
      </c>
      <c r="G19" s="109" t="s">
        <v>111</v>
      </c>
      <c r="H19" s="108">
        <v>29</v>
      </c>
      <c r="I19" s="105">
        <f>VLOOKUP(H19,DATA!$A$2:$B$50,2)</f>
        <v>0</v>
      </c>
      <c r="IU19" s="97"/>
    </row>
    <row r="20" spans="1:255">
      <c r="A20" s="98"/>
      <c r="F20" s="108">
        <f t="shared" si="0"/>
        <v>16</v>
      </c>
      <c r="G20" s="109" t="s">
        <v>111</v>
      </c>
      <c r="H20" s="108">
        <v>37</v>
      </c>
      <c r="I20" s="105">
        <f>VLOOKUP(H20,DATA!$A$2:$B$50,2)</f>
        <v>0</v>
      </c>
      <c r="IU20" s="97"/>
    </row>
    <row r="21" spans="1:255">
      <c r="A21" s="99"/>
      <c r="B21" s="106" t="s">
        <v>56</v>
      </c>
      <c r="C21" s="99"/>
      <c r="D21" s="99"/>
      <c r="F21" s="108">
        <f t="shared" si="0"/>
        <v>17</v>
      </c>
      <c r="G21" s="109" t="s">
        <v>187</v>
      </c>
      <c r="H21" s="108">
        <v>16</v>
      </c>
      <c r="I21" s="105">
        <f>VLOOKUP(H21,DATA!$A$2:$B$50,2)</f>
        <v>0</v>
      </c>
      <c r="IO21" s="97"/>
      <c r="IP21" s="97"/>
      <c r="IQ21" s="97"/>
      <c r="IR21" s="97"/>
      <c r="IS21" s="97"/>
      <c r="IT21" s="97"/>
      <c r="IU21" s="97"/>
    </row>
    <row r="22" spans="1:255">
      <c r="A22" s="99"/>
      <c r="B22" s="100" t="s">
        <v>112</v>
      </c>
      <c r="C22" s="102" t="s">
        <v>0</v>
      </c>
      <c r="D22" s="102" t="s">
        <v>35</v>
      </c>
      <c r="F22" s="108">
        <f t="shared" si="0"/>
        <v>18</v>
      </c>
      <c r="G22" s="109" t="s">
        <v>187</v>
      </c>
      <c r="H22" s="108">
        <v>21</v>
      </c>
      <c r="I22" s="105">
        <f>VLOOKUP(H22,DATA!$A$2:$B$50,2)</f>
        <v>0</v>
      </c>
      <c r="IU22" s="97"/>
    </row>
    <row r="23" spans="1:255">
      <c r="A23" s="99">
        <v>1</v>
      </c>
      <c r="B23" s="104" t="s">
        <v>36</v>
      </c>
      <c r="C23" s="99">
        <v>31</v>
      </c>
      <c r="D23" s="105">
        <f>VLOOKUP(C23,DATA!$A$2:$B$50,2)</f>
        <v>0</v>
      </c>
      <c r="IU23" s="97"/>
    </row>
    <row r="24" spans="1:255">
      <c r="A24" s="99">
        <v>2</v>
      </c>
      <c r="B24" s="99" t="s">
        <v>179</v>
      </c>
      <c r="C24" s="99">
        <v>18</v>
      </c>
      <c r="D24" s="105">
        <f>VLOOKUP(C24,DATA!$A$2:$B$50,2)</f>
        <v>0</v>
      </c>
      <c r="IU24" s="97"/>
    </row>
    <row r="25" spans="1:255">
      <c r="A25" s="99">
        <v>3</v>
      </c>
      <c r="B25" s="99" t="s">
        <v>37</v>
      </c>
      <c r="C25" s="99"/>
      <c r="D25" s="117" t="s">
        <v>158</v>
      </c>
      <c r="G25" s="110" t="s">
        <v>47</v>
      </c>
      <c r="H25" s="105">
        <v>27</v>
      </c>
      <c r="I25" s="105">
        <f>VLOOKUP(H25,DATA!$A$2:$B$50,2)</f>
        <v>0</v>
      </c>
      <c r="IU25" s="97"/>
    </row>
    <row r="26" spans="1:255">
      <c r="G26" s="110" t="s">
        <v>47</v>
      </c>
      <c r="H26" s="105">
        <v>17</v>
      </c>
      <c r="I26" s="105">
        <f>VLOOKUP(H26,DATA!$A$2:$B$50,2)</f>
        <v>0</v>
      </c>
      <c r="IU26" s="97"/>
    </row>
    <row r="27" spans="1:255">
      <c r="IU27" s="97"/>
    </row>
    <row r="28" spans="1:255">
      <c r="IU28" s="97"/>
    </row>
    <row r="29" spans="1:255">
      <c r="A29" s="111" t="s">
        <v>113</v>
      </c>
      <c r="B29" s="97"/>
    </row>
    <row r="30" spans="1:255">
      <c r="A30" s="112" t="s">
        <v>114</v>
      </c>
      <c r="B30" s="97"/>
    </row>
    <row r="31" spans="1:255">
      <c r="A31" s="112" t="s">
        <v>115</v>
      </c>
      <c r="B31" s="97"/>
      <c r="C31" s="111"/>
    </row>
    <row r="32" spans="1:255">
      <c r="A32" s="125" t="s">
        <v>97</v>
      </c>
      <c r="B32" s="126"/>
      <c r="C32" s="126"/>
      <c r="D32" s="126"/>
      <c r="E32" s="126"/>
      <c r="F32" s="126"/>
      <c r="G32" s="126"/>
      <c r="H32" s="126"/>
      <c r="I32" s="126"/>
      <c r="J32" s="113"/>
      <c r="K32" s="97"/>
      <c r="L32" s="97"/>
      <c r="M32" s="97"/>
      <c r="N32" s="97"/>
    </row>
    <row r="33" spans="1:255">
      <c r="A33" s="125" t="s">
        <v>98</v>
      </c>
      <c r="B33" s="126"/>
      <c r="C33" s="126"/>
      <c r="D33" s="126"/>
      <c r="E33" s="126"/>
      <c r="F33" s="126"/>
      <c r="G33" s="126"/>
      <c r="H33" s="126"/>
      <c r="I33" s="126"/>
      <c r="L33" s="97"/>
      <c r="M33" s="97"/>
      <c r="N33" s="97"/>
      <c r="O33" s="97"/>
    </row>
    <row r="34" spans="1:255">
      <c r="A34" s="125" t="s">
        <v>99</v>
      </c>
      <c r="B34" s="126"/>
      <c r="C34" s="126"/>
      <c r="D34" s="126"/>
      <c r="E34" s="126"/>
      <c r="F34" s="126"/>
      <c r="G34" s="126"/>
      <c r="H34" s="126"/>
      <c r="I34" s="126"/>
      <c r="J34" s="113"/>
      <c r="N34" s="97"/>
      <c r="O34" s="97"/>
    </row>
    <row r="35" spans="1:255">
      <c r="L35" s="111"/>
      <c r="M35" s="111"/>
    </row>
    <row r="36" spans="1:255">
      <c r="IU36" s="97"/>
    </row>
  </sheetData>
  <mergeCells count="3">
    <mergeCell ref="A33:I33"/>
    <mergeCell ref="A34:I34"/>
    <mergeCell ref="A32:I32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學校日</vt:lpstr>
      <vt:lpstr>DATA</vt:lpstr>
      <vt:lpstr>紀律</vt:lpstr>
      <vt:lpstr>記點 </vt:lpstr>
      <vt:lpstr>座位 </vt:lpstr>
      <vt:lpstr>值週 </vt:lpstr>
      <vt:lpstr>整潔 </vt:lpstr>
      <vt:lpstr>DATA!Print_Titles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user</cp:lastModifiedBy>
  <cp:lastPrinted>2017-09-15T05:02:25Z</cp:lastPrinted>
  <dcterms:created xsi:type="dcterms:W3CDTF">2017-09-04T23:59:20Z</dcterms:created>
  <dcterms:modified xsi:type="dcterms:W3CDTF">2017-09-27T00:04:17Z</dcterms:modified>
</cp:coreProperties>
</file>